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계약\계약\2021년 계약\입찰공고\환경관리소\공사\폐열보일러 이코노마이저 보수공사\공고문\"/>
    </mc:Choice>
  </mc:AlternateContent>
  <xr:revisionPtr revIDLastSave="0" documentId="13_ncr:1_{77740628-2E00-4D8A-A237-446BAB32FE36}" xr6:coauthVersionLast="36" xr6:coauthVersionMax="36" xr10:uidLastSave="{00000000-0000-0000-0000-000000000000}"/>
  <bookViews>
    <workbookView xWindow="14145" yWindow="-105" windowWidth="14610" windowHeight="11955" tabRatio="692" activeTab="1" xr2:uid="{00000000-000D-0000-FFFF-FFFF00000000}"/>
  </bookViews>
  <sheets>
    <sheet name="원가" sheetId="1" r:id="rId1"/>
    <sheet name="물량" sheetId="3" r:id="rId2"/>
    <sheet name="내역서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Dist_Bin" hidden="1">#REF!</definedName>
    <definedName name="_Dist_Values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[1]갑지!#REF!</definedName>
    <definedName name="_Regression_Int" hidden="1">1</definedName>
    <definedName name="_Sort" hidden="1">#REF!</definedName>
    <definedName name="_SORT1" hidden="1">#REF!</definedName>
    <definedName name="_SW2" hidden="1">{#N/A,#N/A,FALSE,"전력간선"}</definedName>
    <definedName name="_Table1_In1" hidden="1">#REF!</definedName>
    <definedName name="_Table1_Out" hidden="1">#REF!</definedName>
    <definedName name="abcd" hidden="1">{"'자리배치도'!$AG$1:$CI$28"}</definedName>
    <definedName name="anscount" hidden="1">1</definedName>
    <definedName name="AS2DocOpenMode" hidden="1">"AS2DocumentBrowse"</definedName>
    <definedName name="ddddd" hidden="1">#REF!</definedName>
    <definedName name="dn" hidden="1">{#N/A,#N/A,FALSE,"혼합골재"}</definedName>
    <definedName name="dsdsd" hidden="1">{#N/A,#N/A,FALSE,"운반시간"}</definedName>
    <definedName name="DWD" hidden="1">{#N/A,#N/A,FALSE,"전력간선"}</definedName>
    <definedName name="edssqq" hidden="1">{#N/A,#N/A,FALSE,"혼합골재"}</definedName>
    <definedName name="eeeeeee" hidden="1">{"'자리배치도'!$AG$1:$CI$28"}</definedName>
    <definedName name="ewrertr4" hidden="1">{"'자리배치도'!$AG$1:$CI$28"}</definedName>
    <definedName name="ff" hidden="1">{#N/A,#N/A,FALSE,"운반시간"}</definedName>
    <definedName name="fv" hidden="1">{#N/A,#N/A,FALSE,"전력간선"}</definedName>
    <definedName name="gfgdfg" hidden="1">[2]차액보증!#REF!</definedName>
    <definedName name="gg" hidden="1">{#N/A,#N/A,FALSE,"운반시간"}</definedName>
    <definedName name="grew" hidden="1">#REF!</definedName>
    <definedName name="han" hidden="1">#REF!</definedName>
    <definedName name="HTML_CodePage" hidden="1">949</definedName>
    <definedName name="HTML_Control" hidden="1">{"'공사부문'!$A$6:$A$32"}</definedName>
    <definedName name="HTML_Description" hidden="1">""</definedName>
    <definedName name="HTML_Email" hidden="1">""</definedName>
    <definedName name="HTML_Header" hidden="1">"공사부문"</definedName>
    <definedName name="HTML_LastUpdate" hidden="1">"98-04-27"</definedName>
    <definedName name="HTML_LineAfter" hidden="1">FALSE</definedName>
    <definedName name="HTML_LineBefore" hidden="1">FALSE</definedName>
    <definedName name="HTML_Name" hidden="1">"김준곤"</definedName>
    <definedName name="HTML_OBDlg2" hidden="1">TRUE</definedName>
    <definedName name="HTML_OBDlg4" hidden="1">TRUE</definedName>
    <definedName name="HTML_OS" hidden="1">0</definedName>
    <definedName name="HTML_PathFile" hidden="1">"C:\WINNT\Profiles\Administrator\Personal\MyHTML.htm"</definedName>
    <definedName name="HTML_Title" hidden="1">"시중노임단가"</definedName>
    <definedName name="lan" hidden="1">{#N/A,#N/A,FALSE,"전력간선"}</definedName>
    <definedName name="LED포함견적1" hidden="1">{#N/A,#N/A,FALSE,"골재소요량";#N/A,#N/A,FALSE,"골재소요량"}</definedName>
    <definedName name="MM" hidden="1">{#N/A,#N/A,FALSE,"단가표지"}</definedName>
    <definedName name="_xlnm.Print_Area" localSheetId="2">내역서!$A$1:$N$39</definedName>
    <definedName name="_xlnm.Print_Area" localSheetId="1">물량!$A$1:$I$27</definedName>
    <definedName name="_xlnm.Print_Area" localSheetId="0">원가!$A$1:$I$29</definedName>
    <definedName name="qk" hidden="1">{"'자리배치도'!$AG$1:$CI$28"}</definedName>
    <definedName name="qor" hidden="1">[3]실행철강하도!$A$1:$A$4</definedName>
    <definedName name="qw" hidden="1">{#N/A,#N/A,FALSE,"단가표지"}</definedName>
    <definedName name="qwer" hidden="1">{"'자리배치도'!$AG$1:$CI$28"}</definedName>
    <definedName name="QWS" hidden="1">#REF!</definedName>
    <definedName name="rkdkd" hidden="1">{#N/A,#N/A,FALSE,"2~8번"}</definedName>
    <definedName name="ro" hidden="1">{#N/A,#N/A,FALSE,"2~8번"}</definedName>
    <definedName name="sdg" hidden="1">#REF!</definedName>
    <definedName name="sheet" hidden="1">{#N/A,#N/A,FALSE,"골재소요량";#N/A,#N/A,FALSE,"골재소요량"}</definedName>
    <definedName name="ss" hidden="1">{#N/A,#N/A,FALSE,"운반시간"}</definedName>
    <definedName name="SSSSDD" hidden="1">{"'자리배치도'!$AG$1:$CI$28"}</definedName>
    <definedName name="tr" hidden="1">#REF!</definedName>
    <definedName name="ujdffdf" hidden="1">{#N/A,#N/A,FALSE,"단가표지"}</definedName>
    <definedName name="VV" hidden="1">{"'자리배치도'!$AG$1:$CI$28"}</definedName>
    <definedName name="wererr" hidden="1">{#N/A,#N/A,FALSE,"운반시간"}</definedName>
    <definedName name="werewr" hidden="1">{#N/A,#N/A,FALSE,"골재소요량";#N/A,#N/A,FALSE,"골재소요량"}</definedName>
    <definedName name="wm.조골재1" hidden="1">{#N/A,#N/A,FALSE,"조골재"}</definedName>
    <definedName name="wrn.2번." hidden="1">{#N/A,#N/A,FALSE,"2~8번"}</definedName>
    <definedName name="wrn.test1." hidden="1">{#N/A,#N/A,FALSE,"명세표"}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부대1." hidden="1">{#N/A,#N/A,FALSE,"부대1"}</definedName>
    <definedName name="wrn.부대2." hidden="1">{#N/A,#N/A,FALSE,"부대2"}</definedName>
    <definedName name="wrn.속도." hidden="1">{#N/A,#N/A,FALSE,"속도"}</definedName>
    <definedName name="wrn.운반시간." hidden="1">{#N/A,#N/A,FALSE,"운반시간"}</definedName>
    <definedName name="wrn.이정표." hidden="1">{#N/A,#N/A,FALSE,"이정표"}</definedName>
    <definedName name="wrn.전열선출서." hidden="1">{#N/A,#N/A,FALSE,"전열산출서"}</definedName>
    <definedName name="wrn.조골재." hidden="1">{#N/A,#N/A,FALSE,"조골재"}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목차." hidden="1">{#N/A,#N/A,FALSE,"표지목차"}</definedName>
    <definedName name="wrn.혼합골재." hidden="1">{#N/A,#N/A,FALSE,"혼합골재"}</definedName>
    <definedName name="XXXXXX" hidden="1">{"'공사부문'!$A$6:$A$32"}</definedName>
    <definedName name="za" hidden="1">[4]실행철강하도!$A$1:$A$4</definedName>
    <definedName name="ㄱㅈㅎ" hidden="1">#REF!</definedName>
    <definedName name="건축원가" hidden="1">[5]전기!$B$4:$B$163</definedName>
    <definedName name="견적서2" hidden="1">{#N/A,#N/A,FALSE,"운반시간"}</definedName>
    <definedName name="공종간지" hidden="1">#REF!</definedName>
    <definedName name="김1" hidden="1">{"'Firr(선)'!$AS$1:$AY$62","'Firr(사)'!$AS$1:$AY$62","'Firr(회)'!$AS$1:$AY$62","'Firr(선)'!$L$1:$V$62","'Firr(사)'!$L$1:$V$62","'Firr(회)'!$L$1:$V$62"}</definedName>
    <definedName name="ㄴㄱㄹ" hidden="1">#REF!</definedName>
    <definedName name="ㄴㅁ" hidden="1">#REF!</definedName>
    <definedName name="남남" hidden="1">#REF!</definedName>
    <definedName name="ㄷㄱㄷ" hidden="1">{#N/A,#N/A,FALSE,"전력간선"}</definedName>
    <definedName name="ㄷㅈㅇ" hidden="1">{#N/A,#N/A,FALSE,"혼합골재"}</definedName>
    <definedName name="더" hidden="1">{"'자리배치도'!$AG$1:$CI$28"}</definedName>
    <definedName name="ㄹㄹ" hidden="1">{#N/A,#N/A,FALSE,"혼합골재"}</definedName>
    <definedName name="ㄹㅇㄶ" hidden="1">#REF!</definedName>
    <definedName name="ㄹㅇㄶ옿" hidden="1">'[6]N賃率-職'!$I$5:$I$30</definedName>
    <definedName name="러" hidden="1">{"'자리배치도'!$AG$1:$CI$28"}</definedName>
    <definedName name="ㅁㄴ" hidden="1">#REF!</definedName>
    <definedName name="ㅁㄴㅇㄻㄴㅇㄻㄴㄹ" hidden="1">{#N/A,#N/A,FALSE,"명세표"}</definedName>
    <definedName name="ㅁㄴㅇㅁㄴㅇ" hidden="1">#REF!</definedName>
    <definedName name="ㅁㄴㅌㄴ" hidden="1">{"'자리배치도'!$AG$1:$CI$28"}</definedName>
    <definedName name="ㅁㅁㅁ" hidden="1">{"'용역비'!$A$4:$C$8"}</definedName>
    <definedName name="ㅁㅁㅁㅁㅁㅁ" hidden="1">#REF!</definedName>
    <definedName name="ㅁㅇㄹㄴㄹ" hidden="1">'[7]8.PILE  (돌출)'!#REF!</definedName>
    <definedName name="만득이" hidden="1">{#N/A,#N/A,FALSE,"2~8번"}</definedName>
    <definedName name="머" hidden="1">{"'자리배치도'!$AG$1:$CI$28"}</definedName>
    <definedName name="뮻" hidden="1">{"'자리배치도'!$AG$1:$CI$28"}</definedName>
    <definedName name="배관공수율" hidden="1">'[8]N賃率-職'!$I$5:$I$30</definedName>
    <definedName name="배관및굴착" hidden="1">{"'자리배치도'!$AG$1:$CI$28"}</definedName>
    <definedName name="벽체1" hidden="1">{#N/A,#N/A,FALSE,"혼합골재"}</definedName>
    <definedName name="빔제작단가개정표준도적용" hidden="1">{"'자리배치도'!$AG$1:$CI$28"}</definedName>
    <definedName name="새만득이" hidden="1">{#N/A,#N/A,FALSE,"2~8번"}</definedName>
    <definedName name="세부내역서_박" hidden="1">{"'자리배치도'!$AG$1:$CI$28"}</definedName>
    <definedName name="승용교" hidden="1">{#N/A,#N/A,FALSE,"2~8번"}</definedName>
    <definedName name="ㅇㄴㅁ" hidden="1">[9]실행철강하도!$A$1:$A$4</definedName>
    <definedName name="ㅇㄴㅇ" hidden="1">{"'자리배치도'!$AG$1:$CI$28"}</definedName>
    <definedName name="ㅇㄹㄴ" hidden="1">'[7]8.PILE  (돌출)'!#REF!</definedName>
    <definedName name="ㅇㄹㄹ" hidden="1">#REF!</definedName>
    <definedName name="ㅇㅇㅇㅇ" hidden="1">#REF!</definedName>
    <definedName name="억이상" hidden="1">{#N/A,#N/A,FALSE,"2~8번"}</definedName>
    <definedName name="업체" hidden="1">#REF!</definedName>
    <definedName name="오" hidden="1">[3]실행철강하도!$A$1:$A$4</definedName>
    <definedName name="옹" hidden="1">{#N/A,#N/A,FALSE,"골재소요량";#N/A,#N/A,FALSE,"골재소요량"}</definedName>
    <definedName name="옹벽수량집계표총괄" hidden="1">{#N/A,#N/A,FALSE,"혼합골재"}</definedName>
    <definedName name="원남내역" hidden="1">[10]실행철강하도!$A$1:$A$4</definedName>
    <definedName name="원내역서" hidden="1">{#N/A,#N/A,FALSE,"전력간선"}</definedName>
    <definedName name="의" hidden="1">{#N/A,#N/A,FALSE,"운반시간"}</definedName>
    <definedName name="이름표" hidden="1">{#N/A,#N/A,FALSE,"단가표지"}</definedName>
    <definedName name="이릉" hidden="1">#REF!</definedName>
    <definedName name="이종훈" hidden="1">[5]전기!$A$4:$A$163</definedName>
    <definedName name="일위댓가" hidden="1">{#N/A,#N/A,FALSE,"전력간선"}</definedName>
    <definedName name="일위댓가301" hidden="1">{#N/A,#N/A,FALSE,"전력간선"}</definedName>
    <definedName name="일집" hidden="1">#REF!</definedName>
    <definedName name="임ㄴ" hidden="1">{"'공사부문'!$A$6:$A$32"}</definedName>
    <definedName name="입찰금액안" hidden="1">[11]집계표!#REF!</definedName>
    <definedName name="조사가" hidden="1">[12]내역서!#REF!</definedName>
    <definedName name="조차장" hidden="1">{#N/A,#N/A,FALSE,"명세표"}</definedName>
    <definedName name="중개태교" hidden="1">{#N/A,#N/A,FALSE,"2~8번"}</definedName>
    <definedName name="진희" hidden="1">{#N/A,#N/A,FALSE,"혼합골재"}</definedName>
    <definedName name="집계" hidden="1">{#N/A,#N/A,FALSE,"명세표"}</definedName>
    <definedName name="ㅋㅇㅁㅇ" hidden="1">{"'공사부문'!$A$6:$A$32"}</definedName>
    <definedName name="ㅋㅋ" hidden="1">{#N/A,#N/A,FALSE,"명세표"}</definedName>
    <definedName name="토목설계" hidden="1">{#N/A,#N/A,FALSE,"골재소요량";#N/A,#N/A,FALSE,"골재소요량"}</definedName>
    <definedName name="팔" hidden="1">#REF!</definedName>
    <definedName name="표지목차2" hidden="1">{#N/A,#N/A,FALSE,"표지목차"}</definedName>
    <definedName name="ㅎㄴ" hidden="1">'[6]N賃率-職'!$I$5:$I$30</definedName>
    <definedName name="ㅎㅇㄹ" hidden="1">'[7]8.PILE  (돌출)'!#REF!</definedName>
    <definedName name="하하하" hidden="1">{#N/A,#N/A,FALSE,"단가표지"}</definedName>
    <definedName name="한동" hidden="1">{#N/A,#N/A,FALSE,"단가표지"}</definedName>
    <definedName name="호ㅓㅕㅏ6ㅅ서ㅛㅓ" hidden="1">[13]입찰안!#REF!</definedName>
    <definedName name="후렉시블" hidden="1">{"'자리배치도'!$AG$1:$CI$28"}</definedName>
    <definedName name="ㅑㅕㅑ" hidden="1">{#N/A,#N/A,FALSE,"전력간선"}</definedName>
    <definedName name="ㅓㄴㄱ" hidden="1">[9]실행철강하도!$A$1:$A$4</definedName>
    <definedName name="ㅔㅔ" hidden="1">[14]집계표!#REF!</definedName>
    <definedName name="ㅗㅎㅅ" hidden="1">{"'공사부문'!$A$6:$A$32"}</definedName>
    <definedName name="ㅘㅗ허ㅎ" hidden="1">#REF!</definedName>
    <definedName name="ㅛㅕㅑ" hidden="1">'[15]N賃率-職'!$I$5:$I$30</definedName>
    <definedName name="ㅣㅑㅑ" hidden="1">{#N/A,#N/A,FALSE,"단가표지"}</definedName>
    <definedName name="ㅣㅣ" hidden="1">{#N/A,#N/A,FALSE,"골재소요량";#N/A,#N/A,FALSE,"골재소요량"}</definedName>
  </definedNames>
  <calcPr calcId="191029"/>
</workbook>
</file>

<file path=xl/calcChain.xml><?xml version="1.0" encoding="utf-8"?>
<calcChain xmlns="http://schemas.openxmlformats.org/spreadsheetml/2006/main">
  <c r="E33" i="2" l="1"/>
  <c r="D34" i="2"/>
  <c r="D33" i="2"/>
  <c r="C34" i="2"/>
  <c r="C33" i="2"/>
  <c r="D12" i="2"/>
  <c r="D13" i="2"/>
  <c r="D14" i="2"/>
  <c r="D15" i="2"/>
  <c r="D16" i="2"/>
  <c r="D17" i="2"/>
  <c r="D18" i="2"/>
  <c r="C13" i="2"/>
  <c r="C14" i="2"/>
  <c r="C15" i="2"/>
  <c r="C16" i="2"/>
  <c r="C17" i="2"/>
  <c r="C18" i="2"/>
  <c r="C12" i="2"/>
  <c r="D9" i="2"/>
  <c r="D8" i="2"/>
  <c r="C9" i="2"/>
  <c r="C8" i="2"/>
  <c r="E36" i="2"/>
  <c r="E34" i="2"/>
  <c r="E18" i="2"/>
  <c r="E17" i="2"/>
  <c r="E16" i="2"/>
  <c r="E15" i="2"/>
  <c r="E14" i="2"/>
  <c r="E13" i="2"/>
  <c r="E12" i="2"/>
  <c r="C11" i="2"/>
  <c r="A11" i="2"/>
  <c r="A7" i="2"/>
  <c r="F26" i="1" l="1"/>
  <c r="F23" i="1" l="1"/>
  <c r="F9" i="1"/>
  <c r="F12" i="1"/>
  <c r="F27" i="1"/>
  <c r="F24" i="1"/>
  <c r="F25" i="1"/>
  <c r="E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1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제비율</t>
        </r>
        <r>
          <rPr>
            <sz val="9"/>
            <color indexed="81"/>
            <rFont val="Tahoma"/>
            <family val="2"/>
          </rPr>
          <t xml:space="preserve">(2021.7.1.) </t>
        </r>
        <r>
          <rPr>
            <sz val="9"/>
            <color indexed="81"/>
            <rFont val="돋움"/>
            <family val="3"/>
            <charset val="129"/>
          </rPr>
          <t xml:space="preserve">적용
</t>
        </r>
        <r>
          <rPr>
            <sz val="9"/>
            <color indexed="81"/>
            <rFont val="Tahoma"/>
            <family val="2"/>
          </rPr>
          <t xml:space="preserve">8.00%-&gt;13.00%
</t>
        </r>
      </text>
    </comment>
    <comment ref="H16" authorId="0" shapeId="0" xr:uid="{00000000-0006-0000-0200-000002000000}">
      <text>
        <r>
          <rPr>
            <b/>
            <sz val="9"/>
            <color indexed="81"/>
            <rFont val="돋움"/>
            <family val="3"/>
            <charset val="129"/>
          </rPr>
          <t>제비율</t>
        </r>
        <r>
          <rPr>
            <b/>
            <sz val="9"/>
            <color indexed="81"/>
            <rFont val="Tahoma"/>
            <family val="2"/>
          </rPr>
          <t xml:space="preserve">(2021.7.1.) </t>
        </r>
        <r>
          <rPr>
            <b/>
            <sz val="9"/>
            <color indexed="81"/>
            <rFont val="돋움"/>
            <family val="3"/>
            <charset val="129"/>
          </rPr>
          <t xml:space="preserve">적용
</t>
        </r>
        <r>
          <rPr>
            <b/>
            <sz val="9"/>
            <color indexed="81"/>
            <rFont val="Tahoma"/>
            <family val="2"/>
          </rPr>
          <t>0.87%-&gt;1.01%</t>
        </r>
      </text>
    </comment>
    <comment ref="H22" authorId="0" shapeId="0" xr:uid="{00000000-0006-0000-0200-000003000000}">
      <text>
        <r>
          <rPr>
            <b/>
            <sz val="9"/>
            <color indexed="81"/>
            <rFont val="돋움"/>
            <family val="3"/>
            <charset val="129"/>
          </rPr>
          <t>제비율</t>
        </r>
        <r>
          <rPr>
            <b/>
            <sz val="9"/>
            <color indexed="81"/>
            <rFont val="Tahoma"/>
            <family val="2"/>
          </rPr>
          <t xml:space="preserve">(2021.7.1.) </t>
        </r>
        <r>
          <rPr>
            <b/>
            <sz val="9"/>
            <color indexed="81"/>
            <rFont val="돋움"/>
            <family val="3"/>
            <charset val="129"/>
          </rPr>
          <t xml:space="preserve">적용
</t>
        </r>
        <r>
          <rPr>
            <b/>
            <sz val="9"/>
            <color indexed="81"/>
            <rFont val="Tahoma"/>
            <family val="2"/>
          </rPr>
          <t>5.60%-&gt;5.80%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21" authorId="0" shapeId="0" xr:uid="{00000000-0006-0000-0300-000001000000}">
      <text>
        <r>
          <rPr>
            <b/>
            <sz val="10"/>
            <color indexed="81"/>
            <rFont val="돋움"/>
            <family val="3"/>
            <charset val="129"/>
          </rPr>
          <t xml:space="preserve">물량수정
</t>
        </r>
        <r>
          <rPr>
            <b/>
            <sz val="10"/>
            <color indexed="81"/>
            <rFont val="Tahoma"/>
            <family val="2"/>
          </rPr>
          <t>(1470*2*3.27)
9711.9-&gt;9613.8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5" authorId="0" shapeId="0" xr:uid="{00000000-0006-0000-0400-000001000000}">
      <text>
        <r>
          <rPr>
            <b/>
            <sz val="10"/>
            <color indexed="81"/>
            <rFont val="돋움"/>
            <family val="3"/>
            <charset val="129"/>
          </rPr>
          <t>일위대가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품셈분리에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따른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내역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분리</t>
        </r>
      </text>
    </comment>
    <comment ref="F26" authorId="0" shapeId="0" xr:uid="{00000000-0006-0000-0400-000002000000}">
      <text>
        <r>
          <rPr>
            <b/>
            <sz val="10"/>
            <color indexed="81"/>
            <rFont val="맑은 고딕"/>
            <family val="3"/>
            <charset val="129"/>
          </rPr>
          <t>품셈분리에 따른 물량 재산정
0-&gt;0.0681</t>
        </r>
      </text>
    </comment>
    <comment ref="F27" authorId="0" shapeId="0" xr:uid="{00000000-0006-0000-0400-000003000000}">
      <text>
        <r>
          <rPr>
            <sz val="10"/>
            <color indexed="81"/>
            <rFont val="맑은 고딕"/>
            <family val="3"/>
            <charset val="129"/>
          </rPr>
          <t>물량수정에 따른 변경
12.88-&gt;12.238</t>
        </r>
      </text>
    </comment>
  </commentList>
</comments>
</file>

<file path=xl/sharedStrings.xml><?xml version="1.0" encoding="utf-8"?>
<sst xmlns="http://schemas.openxmlformats.org/spreadsheetml/2006/main" count="182" uniqueCount="144">
  <si>
    <t>공사원가계산서</t>
    <phoneticPr fontId="9" type="noConversion"/>
  </si>
  <si>
    <t>건명 : 군포환경관리소 폐열보일러 이코노마이저 보수공사</t>
    <phoneticPr fontId="5" type="noConversion"/>
  </si>
  <si>
    <t>(단위 : 원)</t>
    <phoneticPr fontId="9" type="noConversion"/>
  </si>
  <si>
    <t>구분</t>
  </si>
  <si>
    <t>금액</t>
  </si>
  <si>
    <t>구성비(%)</t>
    <phoneticPr fontId="5" type="noConversion"/>
  </si>
  <si>
    <t>비고</t>
  </si>
  <si>
    <t>①재료비</t>
    <phoneticPr fontId="9" type="noConversion"/>
  </si>
  <si>
    <t>직접재료비</t>
    <phoneticPr fontId="9" type="noConversion"/>
  </si>
  <si>
    <t>직접재료비 계산표 참조</t>
  </si>
  <si>
    <t>간접재료비</t>
    <phoneticPr fontId="9" type="noConversion"/>
  </si>
  <si>
    <t>직접재료비의</t>
    <phoneticPr fontId="5" type="noConversion"/>
  </si>
  <si>
    <t>(△)작업설ㆍ부산물</t>
    <phoneticPr fontId="9" type="noConversion"/>
  </si>
  <si>
    <t>소계</t>
    <phoneticPr fontId="9" type="noConversion"/>
  </si>
  <si>
    <t>②노무비</t>
    <phoneticPr fontId="9" type="noConversion"/>
  </si>
  <si>
    <t>직접노무비</t>
    <phoneticPr fontId="9" type="noConversion"/>
  </si>
  <si>
    <t>직접노무비 계산표 참조</t>
  </si>
  <si>
    <t>간접노무비</t>
    <phoneticPr fontId="9" type="noConversion"/>
  </si>
  <si>
    <t>직접노무비 의</t>
    <phoneticPr fontId="9" type="noConversion"/>
  </si>
  <si>
    <t>③경 비</t>
    <phoneticPr fontId="9" type="noConversion"/>
  </si>
  <si>
    <t>산출경비</t>
  </si>
  <si>
    <t>외주가공비</t>
  </si>
  <si>
    <t>산재보험료</t>
  </si>
  <si>
    <t>노무비 의</t>
    <phoneticPr fontId="9" type="noConversion"/>
  </si>
  <si>
    <t>고용보험료</t>
  </si>
  <si>
    <t>연금보험료</t>
  </si>
  <si>
    <t>직접노무비 의</t>
  </si>
  <si>
    <t>건강보험료</t>
  </si>
  <si>
    <t>노인장기요양보험료</t>
  </si>
  <si>
    <t>건강보험료 의</t>
  </si>
  <si>
    <t>산업안전보건관리비</t>
    <phoneticPr fontId="5" type="noConversion"/>
  </si>
  <si>
    <t>(재료비+직접노무비) 의</t>
    <phoneticPr fontId="5" type="noConversion"/>
  </si>
  <si>
    <t>퇴직공제부금비</t>
    <phoneticPr fontId="5" type="noConversion"/>
  </si>
  <si>
    <t>기타경비</t>
  </si>
  <si>
    <t>(재료비+노무비) 의</t>
    <phoneticPr fontId="9" type="noConversion"/>
  </si>
  <si>
    <t>소계</t>
  </si>
  <si>
    <t>④</t>
    <phoneticPr fontId="9" type="noConversion"/>
  </si>
  <si>
    <t>계</t>
    <phoneticPr fontId="9" type="noConversion"/>
  </si>
  <si>
    <t>①+②+③</t>
  </si>
  <si>
    <t>⑤</t>
    <phoneticPr fontId="9" type="noConversion"/>
  </si>
  <si>
    <t>일반관리비</t>
    <phoneticPr fontId="9" type="noConversion"/>
  </si>
  <si>
    <t>④×</t>
  </si>
  <si>
    <t>⑥</t>
    <phoneticPr fontId="9" type="noConversion"/>
  </si>
  <si>
    <t>이윤</t>
    <phoneticPr fontId="9" type="noConversion"/>
  </si>
  <si>
    <t>(②＋③＋⑤-외주가공비)의</t>
    <phoneticPr fontId="5" type="noConversion"/>
  </si>
  <si>
    <t>⑦</t>
  </si>
  <si>
    <t>총원가</t>
    <phoneticPr fontId="9" type="noConversion"/>
  </si>
  <si>
    <t>④+⑤+⑥</t>
  </si>
  <si>
    <t>⑧</t>
  </si>
  <si>
    <t>부가가치세</t>
    <phoneticPr fontId="9" type="noConversion"/>
  </si>
  <si>
    <t>⑦×</t>
    <phoneticPr fontId="9" type="noConversion"/>
  </si>
  <si>
    <t>⑨</t>
  </si>
  <si>
    <t>합계</t>
    <phoneticPr fontId="9" type="noConversion"/>
  </si>
  <si>
    <t>⑦+⑧</t>
    <phoneticPr fontId="9" type="noConversion"/>
  </si>
  <si>
    <t>공 종 별 내 역 서</t>
    <phoneticPr fontId="14" type="noConversion"/>
  </si>
  <si>
    <t>(단위 : 원)</t>
    <phoneticPr fontId="14" type="noConversion"/>
  </si>
  <si>
    <t>No.</t>
    <phoneticPr fontId="14" type="noConversion"/>
  </si>
  <si>
    <t>품       명</t>
    <phoneticPr fontId="14" type="noConversion"/>
  </si>
  <si>
    <t>규  격</t>
  </si>
  <si>
    <t>단위</t>
  </si>
  <si>
    <t>수량</t>
  </si>
  <si>
    <t>재   료   비</t>
  </si>
  <si>
    <t>노   무   비</t>
  </si>
  <si>
    <t>경          비</t>
  </si>
  <si>
    <t>계</t>
    <phoneticPr fontId="14" type="noConversion"/>
  </si>
  <si>
    <t>비고</t>
    <phoneticPr fontId="14" type="noConversion"/>
  </si>
  <si>
    <t>단  가</t>
  </si>
  <si>
    <t>금   액</t>
  </si>
  <si>
    <t>Economizer</t>
    <phoneticPr fontId="14" type="noConversion"/>
  </si>
  <si>
    <t>m</t>
    <phoneticPr fontId="14" type="noConversion"/>
  </si>
  <si>
    <t>m</t>
    <phoneticPr fontId="14" type="noConversion"/>
  </si>
  <si>
    <t>튜브 가공</t>
    <phoneticPr fontId="14" type="noConversion"/>
  </si>
  <si>
    <t>Tube Beveling 및 buffing</t>
    <phoneticPr fontId="14" type="noConversion"/>
  </si>
  <si>
    <t>point</t>
    <phoneticPr fontId="14" type="noConversion"/>
  </si>
  <si>
    <t>Tube Bending</t>
    <phoneticPr fontId="14" type="noConversion"/>
  </si>
  <si>
    <t>정관용접</t>
    <phoneticPr fontId="14" type="noConversion"/>
  </si>
  <si>
    <t>point</t>
    <phoneticPr fontId="14" type="noConversion"/>
  </si>
  <si>
    <t>Economizer 보수</t>
    <phoneticPr fontId="14" type="noConversion"/>
  </si>
  <si>
    <t>Eco. 설치</t>
    <phoneticPr fontId="14" type="noConversion"/>
  </si>
  <si>
    <t>Eco. 철거</t>
    <phoneticPr fontId="14" type="noConversion"/>
  </si>
  <si>
    <t>보온</t>
    <phoneticPr fontId="14" type="noConversion"/>
  </si>
  <si>
    <t>비파괴검사</t>
    <phoneticPr fontId="14" type="noConversion"/>
  </si>
  <si>
    <t>계</t>
    <phoneticPr fontId="14" type="noConversion"/>
  </si>
  <si>
    <t>물 량 산 출 표</t>
    <phoneticPr fontId="9" type="noConversion"/>
  </si>
  <si>
    <t>No.</t>
    <phoneticPr fontId="9" type="noConversion"/>
  </si>
  <si>
    <t>공종</t>
    <phoneticPr fontId="9" type="noConversion"/>
  </si>
  <si>
    <t>규격</t>
    <phoneticPr fontId="9" type="noConversion"/>
  </si>
  <si>
    <t>단위</t>
    <phoneticPr fontId="9" type="noConversion"/>
  </si>
  <si>
    <t>산출근거</t>
    <phoneticPr fontId="9" type="noConversion"/>
  </si>
  <si>
    <t>수  량</t>
    <phoneticPr fontId="9" type="noConversion"/>
  </si>
  <si>
    <t>비고</t>
    <phoneticPr fontId="9" type="noConversion"/>
  </si>
  <si>
    <t>Economizer 제작</t>
    <phoneticPr fontId="9" type="noConversion"/>
  </si>
  <si>
    <t>1</t>
    <phoneticPr fontId="20" type="noConversion"/>
  </si>
  <si>
    <t>Eco. 3단 Tube</t>
    <phoneticPr fontId="9" type="noConversion"/>
  </si>
  <si>
    <t>STBH340E, Φ34×4.0t</t>
    <phoneticPr fontId="10" type="noConversion"/>
  </si>
  <si>
    <t>m</t>
    <phoneticPr fontId="10" type="noConversion"/>
  </si>
  <si>
    <t>42m/라인×35라인</t>
    <phoneticPr fontId="20" type="noConversion"/>
  </si>
  <si>
    <t>2</t>
    <phoneticPr fontId="9" type="noConversion"/>
  </si>
  <si>
    <t>Eco. 4단 Tube</t>
    <phoneticPr fontId="9" type="noConversion"/>
  </si>
  <si>
    <t>m</t>
    <phoneticPr fontId="10" type="noConversion"/>
  </si>
  <si>
    <t>Support</t>
    <phoneticPr fontId="9" type="noConversion"/>
  </si>
  <si>
    <t>Flat Bar</t>
    <phoneticPr fontId="9" type="noConversion"/>
  </si>
  <si>
    <t>SB410, 19×5t</t>
    <phoneticPr fontId="10" type="noConversion"/>
  </si>
  <si>
    <t>KG</t>
    <phoneticPr fontId="10" type="noConversion"/>
  </si>
  <si>
    <t>1960EA×0.026kg/EA</t>
    <phoneticPr fontId="20" type="noConversion"/>
  </si>
  <si>
    <t>SB410, 60×30×10t</t>
    <phoneticPr fontId="10" type="noConversion"/>
  </si>
  <si>
    <t>16EA×0.14kg/EA</t>
    <phoneticPr fontId="20" type="noConversion"/>
  </si>
  <si>
    <t>3</t>
    <phoneticPr fontId="9" type="noConversion"/>
  </si>
  <si>
    <t>SB410, 30×3580L×6t</t>
    <phoneticPr fontId="10" type="noConversion"/>
  </si>
  <si>
    <t>8EA×5.1kg/EA</t>
    <phoneticPr fontId="20" type="noConversion"/>
  </si>
  <si>
    <t>4</t>
    <phoneticPr fontId="9" type="noConversion"/>
  </si>
  <si>
    <t>SB410, 190×60×12t</t>
    <phoneticPr fontId="10" type="noConversion"/>
  </si>
  <si>
    <t>144EA×1.08kg/EA</t>
    <phoneticPr fontId="20" type="noConversion"/>
  </si>
  <si>
    <t>5</t>
    <phoneticPr fontId="9" type="noConversion"/>
  </si>
  <si>
    <t>SB410, 90×60×12t</t>
    <phoneticPr fontId="10" type="noConversion"/>
  </si>
  <si>
    <t>288EA×0.51kg/EA</t>
    <phoneticPr fontId="20" type="noConversion"/>
  </si>
  <si>
    <t>6</t>
    <phoneticPr fontId="9" type="noConversion"/>
  </si>
  <si>
    <t>SB410, 38×19×2015L</t>
    <phoneticPr fontId="10" type="noConversion"/>
  </si>
  <si>
    <t>8EA×11.5kg/EA</t>
    <phoneticPr fontId="20" type="noConversion"/>
  </si>
  <si>
    <t>7</t>
    <phoneticPr fontId="20" type="noConversion"/>
  </si>
  <si>
    <t>SB410, 65×19×2015L</t>
    <phoneticPr fontId="10" type="noConversion"/>
  </si>
  <si>
    <t>136EA×15.7kg/EA</t>
    <phoneticPr fontId="20" type="noConversion"/>
  </si>
  <si>
    <t xml:space="preserve">Economizer </t>
    <phoneticPr fontId="9" type="noConversion"/>
  </si>
  <si>
    <t>1</t>
    <phoneticPr fontId="9" type="noConversion"/>
  </si>
  <si>
    <t>Tube</t>
    <phoneticPr fontId="20" type="noConversion"/>
  </si>
  <si>
    <t>(1470+1470)m×3.27kg/m</t>
    <phoneticPr fontId="20" type="noConversion"/>
  </si>
  <si>
    <t>51+22+40.8+155.5+147.4+91.9+2679.2</t>
    <phoneticPr fontId="9" type="noConversion"/>
  </si>
  <si>
    <t>보온</t>
    <phoneticPr fontId="9" type="noConversion"/>
  </si>
  <si>
    <t>Mineral Wool</t>
    <phoneticPr fontId="9" type="noConversion"/>
  </si>
  <si>
    <t>#100×100t</t>
    <phoneticPr fontId="9" type="noConversion"/>
  </si>
  <si>
    <r>
      <t>m</t>
    </r>
    <r>
      <rPr>
        <vertAlign val="superscript"/>
        <sz val="12"/>
        <rFont val="굴림체"/>
        <family val="3"/>
        <charset val="129"/>
      </rPr>
      <t>2</t>
    </r>
    <phoneticPr fontId="9" type="noConversion"/>
  </si>
  <si>
    <t>3.6×3.8</t>
    <phoneticPr fontId="9" type="noConversion"/>
  </si>
  <si>
    <t>갈바아닐강판</t>
    <phoneticPr fontId="9" type="noConversion"/>
  </si>
  <si>
    <t>0.6t</t>
    <phoneticPr fontId="9" type="noConversion"/>
  </si>
  <si>
    <t>ton</t>
    <phoneticPr fontId="4" type="noConversion"/>
  </si>
  <si>
    <t>1-1</t>
    <phoneticPr fontId="4" type="noConversion"/>
  </si>
  <si>
    <t>2-1</t>
    <phoneticPr fontId="4" type="noConversion"/>
  </si>
  <si>
    <t>1-2</t>
    <phoneticPr fontId="4" type="noConversion"/>
  </si>
  <si>
    <t>2-2</t>
    <phoneticPr fontId="4" type="noConversion"/>
  </si>
  <si>
    <t>설치(tube panel)</t>
    <phoneticPr fontId="4" type="noConversion"/>
  </si>
  <si>
    <t>설치(본 용접)</t>
    <phoneticPr fontId="4" type="noConversion"/>
  </si>
  <si>
    <t>철거(tube panel)</t>
    <phoneticPr fontId="4" type="noConversion"/>
  </si>
  <si>
    <t>철거(본 용접)</t>
    <phoneticPr fontId="4" type="noConversion"/>
  </si>
  <si>
    <t>4.98kg/m2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</si>
</sst>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76" formatCode="_(* #,##0_);_(* \(#,##0\);_(* &quot;-&quot;_);_(@_)"/>
    <numFmt numFmtId="177" formatCode="_-* #,##0.0_-;\-* #,##0.0_-;_-* &quot;-&quot;_-;_-@_-"/>
    <numFmt numFmtId="178" formatCode="_(* #,##0_);_(* \(#,##0\);_(* &quot;-&quot;??_);_(@_)"/>
    <numFmt numFmtId="179" formatCode="#,##0.0"/>
    <numFmt numFmtId="181" formatCode="_(* #,##0_);_(* &quot;₩&quot;\!\(#,##0&quot;₩&quot;\!\);_(* &quot;-&quot;??_);_(@_)"/>
    <numFmt numFmtId="182" formatCode="#,##0.000"/>
    <numFmt numFmtId="183" formatCode="#,##0.0000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0"/>
      <name val="굴림체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1"/>
      <color rgb="FFFF0000"/>
      <name val="굴림체"/>
      <family val="3"/>
      <charset val="129"/>
    </font>
    <font>
      <sz val="12"/>
      <name val="바탕체"/>
      <family val="1"/>
      <charset val="129"/>
    </font>
    <font>
      <b/>
      <u/>
      <sz val="20"/>
      <color indexed="8"/>
      <name val="굴림체"/>
      <family val="3"/>
      <charset val="129"/>
    </font>
    <font>
      <sz val="8"/>
      <name val="바탕"/>
      <family val="1"/>
      <charset val="129"/>
    </font>
    <font>
      <sz val="11"/>
      <color indexed="8"/>
      <name val="굴림체"/>
      <family val="3"/>
      <charset val="129"/>
    </font>
    <font>
      <b/>
      <sz val="11"/>
      <color indexed="8"/>
      <name val="굴림체"/>
      <family val="3"/>
      <charset val="129"/>
    </font>
    <font>
      <b/>
      <sz val="12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1"/>
      <name val="돋움"/>
      <family val="3"/>
      <charset val="129"/>
    </font>
    <font>
      <sz val="8"/>
      <name val="바탕체"/>
      <family val="1"/>
      <charset val="129"/>
    </font>
    <font>
      <sz val="12"/>
      <name val="굴림체"/>
      <family val="3"/>
      <charset val="129"/>
    </font>
    <font>
      <vertAlign val="superscript"/>
      <sz val="12"/>
      <name val="굴림체"/>
      <family val="3"/>
      <charset val="129"/>
    </font>
    <font>
      <sz val="10"/>
      <name val="Arial"/>
      <family val="2"/>
    </font>
    <font>
      <b/>
      <sz val="10"/>
      <color indexed="81"/>
      <name val="맑은 고딕"/>
      <family val="3"/>
      <charset val="129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10"/>
      <color indexed="8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41" fontId="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2" fillId="0" borderId="0"/>
    <xf numFmtId="0" fontId="12" fillId="0" borderId="0"/>
    <xf numFmtId="176" fontId="12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2" fillId="0" borderId="0"/>
    <xf numFmtId="181" fontId="19" fillId="0" borderId="0" applyFont="0" applyFill="0" applyBorder="0" applyAlignment="0" applyProtection="0"/>
    <xf numFmtId="0" fontId="19" fillId="0" borderId="0"/>
    <xf numFmtId="0" fontId="23" fillId="0" borderId="0"/>
    <xf numFmtId="0" fontId="19" fillId="0" borderId="0"/>
  </cellStyleXfs>
  <cellXfs count="143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2" fillId="0" borderId="0" xfId="3" applyFont="1" applyFill="1" applyAlignment="1">
      <alignment vertical="center"/>
    </xf>
    <xf numFmtId="41" fontId="2" fillId="0" borderId="0" xfId="4" applyFont="1" applyFill="1" applyBorder="1" applyAlignment="1">
      <alignment horizontal="left" vertical="center"/>
    </xf>
    <xf numFmtId="10" fontId="2" fillId="0" borderId="0" xfId="5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41" fontId="10" fillId="0" borderId="0" xfId="4" applyFont="1" applyFill="1" applyBorder="1" applyAlignment="1">
      <alignment horizontal="left" vertical="center"/>
    </xf>
    <xf numFmtId="10" fontId="10" fillId="0" borderId="0" xfId="5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shrinkToFit="1"/>
    </xf>
    <xf numFmtId="0" fontId="3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0" fontId="2" fillId="0" borderId="7" xfId="3" applyFont="1" applyFill="1" applyBorder="1" applyAlignment="1">
      <alignment horizontal="distributed" vertical="center"/>
    </xf>
    <xf numFmtId="0" fontId="2" fillId="0" borderId="8" xfId="3" applyFont="1" applyFill="1" applyBorder="1" applyAlignment="1">
      <alignment vertical="center"/>
    </xf>
    <xf numFmtId="41" fontId="2" fillId="0" borderId="1" xfId="3" applyNumberFormat="1" applyFont="1" applyFill="1" applyBorder="1" applyAlignment="1">
      <alignment vertical="center"/>
    </xf>
    <xf numFmtId="10" fontId="2" fillId="0" borderId="1" xfId="5" applyNumberFormat="1" applyFont="1" applyFill="1" applyBorder="1" applyAlignment="1">
      <alignment horizontal="center" vertical="center"/>
    </xf>
    <xf numFmtId="0" fontId="2" fillId="0" borderId="9" xfId="4" applyNumberFormat="1" applyFont="1" applyFill="1" applyBorder="1" applyAlignment="1">
      <alignment horizontal="left" vertical="center"/>
    </xf>
    <xf numFmtId="10" fontId="2" fillId="0" borderId="9" xfId="5" applyNumberFormat="1" applyFont="1" applyFill="1" applyBorder="1" applyAlignment="1">
      <alignment vertical="center"/>
    </xf>
    <xf numFmtId="0" fontId="2" fillId="0" borderId="10" xfId="3" applyFont="1" applyFill="1" applyBorder="1" applyAlignment="1">
      <alignment vertical="center"/>
    </xf>
    <xf numFmtId="0" fontId="2" fillId="0" borderId="11" xfId="3" applyFont="1" applyFill="1" applyBorder="1" applyAlignment="1">
      <alignment vertical="center"/>
    </xf>
    <xf numFmtId="0" fontId="2" fillId="0" borderId="9" xfId="3" applyFont="1" applyFill="1" applyBorder="1" applyAlignment="1">
      <alignment horizontal="distributed" vertical="center"/>
    </xf>
    <xf numFmtId="10" fontId="11" fillId="0" borderId="9" xfId="5" applyNumberFormat="1" applyFont="1" applyFill="1" applyBorder="1" applyAlignment="1">
      <alignment horizontal="right" vertical="center"/>
    </xf>
    <xf numFmtId="10" fontId="2" fillId="0" borderId="9" xfId="5" applyNumberFormat="1" applyFont="1" applyFill="1" applyBorder="1" applyAlignment="1">
      <alignment horizontal="left" vertical="center"/>
    </xf>
    <xf numFmtId="0" fontId="2" fillId="0" borderId="9" xfId="4" applyNumberFormat="1" applyFont="1" applyFill="1" applyBorder="1" applyAlignment="1">
      <alignment horizontal="left" vertical="center" shrinkToFit="1"/>
    </xf>
    <xf numFmtId="0" fontId="2" fillId="0" borderId="11" xfId="3" applyFont="1" applyFill="1" applyBorder="1" applyAlignment="1">
      <alignment horizontal="right" vertical="center"/>
    </xf>
    <xf numFmtId="0" fontId="2" fillId="0" borderId="9" xfId="3" applyFont="1" applyFill="1" applyBorder="1" applyAlignment="1">
      <alignment vertical="center"/>
    </xf>
    <xf numFmtId="41" fontId="2" fillId="0" borderId="1" xfId="6" applyFont="1" applyFill="1" applyBorder="1" applyAlignment="1">
      <alignment vertical="center"/>
    </xf>
    <xf numFmtId="0" fontId="2" fillId="0" borderId="9" xfId="4" applyNumberFormat="1" applyFont="1" applyFill="1" applyBorder="1" applyAlignment="1">
      <alignment vertical="center"/>
    </xf>
    <xf numFmtId="41" fontId="3" fillId="0" borderId="1" xfId="3" applyNumberFormat="1" applyFont="1" applyFill="1" applyBorder="1" applyAlignment="1">
      <alignment vertical="center"/>
    </xf>
    <xf numFmtId="3" fontId="15" fillId="0" borderId="0" xfId="8" applyNumberFormat="1" applyFont="1" applyFill="1" applyAlignment="1"/>
    <xf numFmtId="3" fontId="15" fillId="0" borderId="0" xfId="8" applyNumberFormat="1" applyFont="1" applyFill="1" applyAlignment="1">
      <alignment shrinkToFit="1"/>
    </xf>
    <xf numFmtId="3" fontId="15" fillId="0" borderId="0" xfId="8" applyNumberFormat="1" applyFont="1" applyFill="1" applyAlignment="1">
      <alignment horizontal="center"/>
    </xf>
    <xf numFmtId="3" fontId="15" fillId="0" borderId="0" xfId="9" applyNumberFormat="1" applyFont="1" applyFill="1" applyAlignment="1">
      <alignment horizontal="center" shrinkToFit="1"/>
    </xf>
    <xf numFmtId="3" fontId="15" fillId="0" borderId="0" xfId="9" applyNumberFormat="1" applyFont="1" applyFill="1" applyAlignment="1"/>
    <xf numFmtId="3" fontId="15" fillId="0" borderId="7" xfId="7" applyNumberFormat="1" applyFont="1" applyFill="1" applyBorder="1" applyAlignment="1"/>
    <xf numFmtId="3" fontId="15" fillId="0" borderId="7" xfId="7" applyNumberFormat="1" applyFont="1" applyFill="1" applyBorder="1" applyAlignment="1">
      <alignment horizontal="right" vertical="center"/>
    </xf>
    <xf numFmtId="3" fontId="16" fillId="0" borderId="1" xfId="9" applyNumberFormat="1" applyFont="1" applyFill="1" applyBorder="1" applyAlignment="1" applyProtection="1">
      <alignment horizontal="center" vertical="center"/>
    </xf>
    <xf numFmtId="3" fontId="16" fillId="0" borderId="1" xfId="8" applyNumberFormat="1" applyFont="1" applyFill="1" applyBorder="1" applyAlignment="1" applyProtection="1">
      <alignment horizontal="center" vertical="center"/>
    </xf>
    <xf numFmtId="0" fontId="3" fillId="0" borderId="1" xfId="8" applyFont="1" applyFill="1" applyBorder="1" applyAlignment="1">
      <alignment vertical="center" shrinkToFit="1"/>
    </xf>
    <xf numFmtId="1" fontId="3" fillId="0" borderId="1" xfId="8" applyNumberFormat="1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center" vertical="center"/>
    </xf>
    <xf numFmtId="3" fontId="16" fillId="0" borderId="1" xfId="9" applyNumberFormat="1" applyFont="1" applyFill="1" applyBorder="1" applyAlignment="1" applyProtection="1">
      <alignment horizontal="right" vertical="center" shrinkToFit="1"/>
    </xf>
    <xf numFmtId="3" fontId="16" fillId="0" borderId="1" xfId="9" applyNumberFormat="1" applyFont="1" applyFill="1" applyBorder="1" applyAlignment="1" applyProtection="1">
      <alignment vertical="center"/>
    </xf>
    <xf numFmtId="3" fontId="16" fillId="0" borderId="1" xfId="8" applyNumberFormat="1" applyFont="1" applyFill="1" applyBorder="1" applyAlignment="1" applyProtection="1">
      <alignment vertical="center"/>
    </xf>
    <xf numFmtId="3" fontId="16" fillId="0" borderId="1" xfId="8" applyNumberFormat="1" applyFont="1" applyFill="1" applyBorder="1" applyAlignment="1" applyProtection="1">
      <alignment horizontal="center" vertical="center" shrinkToFit="1"/>
    </xf>
    <xf numFmtId="3" fontId="15" fillId="0" borderId="1" xfId="8" applyNumberFormat="1" applyFont="1" applyFill="1" applyBorder="1" applyAlignment="1" applyProtection="1">
      <alignment horizontal="center" vertical="center"/>
    </xf>
    <xf numFmtId="0" fontId="2" fillId="0" borderId="1" xfId="8" applyFont="1" applyFill="1" applyBorder="1" applyAlignment="1">
      <alignment vertical="center" shrinkToFit="1"/>
    </xf>
    <xf numFmtId="1" fontId="2" fillId="0" borderId="1" xfId="8" applyNumberFormat="1" applyFont="1" applyFill="1" applyBorder="1" applyAlignment="1">
      <alignment vertical="center" wrapText="1"/>
    </xf>
    <xf numFmtId="0" fontId="2" fillId="0" borderId="1" xfId="8" applyFont="1" applyFill="1" applyBorder="1" applyAlignment="1">
      <alignment horizontal="center" vertical="center"/>
    </xf>
    <xf numFmtId="3" fontId="15" fillId="0" borderId="1" xfId="9" applyNumberFormat="1" applyFont="1" applyFill="1" applyBorder="1" applyAlignment="1" applyProtection="1">
      <alignment horizontal="right" vertical="center" shrinkToFit="1"/>
    </xf>
    <xf numFmtId="3" fontId="15" fillId="0" borderId="1" xfId="9" applyNumberFormat="1" applyFont="1" applyFill="1" applyBorder="1" applyAlignment="1" applyProtection="1">
      <alignment vertical="center" shrinkToFit="1"/>
    </xf>
    <xf numFmtId="3" fontId="15" fillId="0" borderId="1" xfId="8" applyNumberFormat="1" applyFont="1" applyFill="1" applyBorder="1" applyAlignment="1" applyProtection="1">
      <alignment vertical="center" shrinkToFit="1"/>
    </xf>
    <xf numFmtId="3" fontId="15" fillId="0" borderId="1" xfId="8" applyNumberFormat="1" applyFont="1" applyFill="1" applyBorder="1" applyAlignment="1" applyProtection="1">
      <alignment horizontal="center" vertical="center" shrinkToFit="1"/>
    </xf>
    <xf numFmtId="3" fontId="16" fillId="0" borderId="1" xfId="9" applyNumberFormat="1" applyFont="1" applyFill="1" applyBorder="1" applyAlignment="1" applyProtection="1">
      <alignment vertical="center" shrinkToFit="1"/>
    </xf>
    <xf numFmtId="3" fontId="16" fillId="0" borderId="1" xfId="8" applyNumberFormat="1" applyFont="1" applyFill="1" applyBorder="1" applyAlignment="1" applyProtection="1">
      <alignment vertical="center" shrinkToFit="1"/>
    </xf>
    <xf numFmtId="3" fontId="2" fillId="0" borderId="1" xfId="8" applyNumberFormat="1" applyFont="1" applyFill="1" applyBorder="1" applyAlignment="1">
      <alignment horizontal="center" vertical="center"/>
    </xf>
    <xf numFmtId="3" fontId="15" fillId="2" borderId="1" xfId="8" applyNumberFormat="1" applyFont="1" applyFill="1" applyBorder="1" applyAlignment="1" applyProtection="1">
      <alignment horizontal="center" vertical="center"/>
    </xf>
    <xf numFmtId="0" fontId="17" fillId="2" borderId="1" xfId="8" applyFont="1" applyFill="1" applyBorder="1" applyAlignment="1">
      <alignment horizontal="center" vertical="center" shrinkToFit="1"/>
    </xf>
    <xf numFmtId="1" fontId="17" fillId="2" borderId="1" xfId="8" applyNumberFormat="1" applyFont="1" applyFill="1" applyBorder="1" applyAlignment="1">
      <alignment vertical="center" wrapText="1"/>
    </xf>
    <xf numFmtId="0" fontId="17" fillId="2" borderId="1" xfId="8" applyFont="1" applyFill="1" applyBorder="1" applyAlignment="1">
      <alignment horizontal="center" vertical="center"/>
    </xf>
    <xf numFmtId="3" fontId="18" fillId="2" borderId="1" xfId="9" applyNumberFormat="1" applyFont="1" applyFill="1" applyBorder="1" applyAlignment="1" applyProtection="1">
      <alignment horizontal="right" vertical="center" shrinkToFit="1"/>
    </xf>
    <xf numFmtId="3" fontId="18" fillId="2" borderId="1" xfId="9" applyNumberFormat="1" applyFont="1" applyFill="1" applyBorder="1" applyAlignment="1" applyProtection="1">
      <alignment vertical="center" shrinkToFit="1"/>
    </xf>
    <xf numFmtId="3" fontId="18" fillId="2" borderId="1" xfId="8" applyNumberFormat="1" applyFont="1" applyFill="1" applyBorder="1" applyAlignment="1" applyProtection="1">
      <alignment vertical="center" shrinkToFit="1"/>
    </xf>
    <xf numFmtId="3" fontId="15" fillId="2" borderId="1" xfId="8" applyNumberFormat="1" applyFont="1" applyFill="1" applyBorder="1" applyAlignment="1" applyProtection="1">
      <alignment horizontal="center" vertical="center" shrinkToFit="1"/>
    </xf>
    <xf numFmtId="0" fontId="3" fillId="0" borderId="0" xfId="10" applyFont="1" applyBorder="1" applyAlignment="1">
      <alignment horizontal="left" vertical="center"/>
    </xf>
    <xf numFmtId="0" fontId="2" fillId="0" borderId="0" xfId="10" applyFont="1" applyBorder="1" applyAlignment="1">
      <alignment horizontal="left" vertical="center"/>
    </xf>
    <xf numFmtId="0" fontId="2" fillId="0" borderId="0" xfId="10" applyFont="1" applyBorder="1" applyAlignment="1">
      <alignment horizontal="center" vertical="center"/>
    </xf>
    <xf numFmtId="177" fontId="2" fillId="0" borderId="0" xfId="10" applyNumberFormat="1" applyFont="1" applyBorder="1" applyAlignment="1">
      <alignment horizontal="center" vertical="center"/>
    </xf>
    <xf numFmtId="49" fontId="3" fillId="0" borderId="7" xfId="10" applyNumberFormat="1" applyFont="1" applyBorder="1" applyAlignment="1">
      <alignment horizontal="center" vertical="center"/>
    </xf>
    <xf numFmtId="0" fontId="2" fillId="0" borderId="7" xfId="10" applyFont="1" applyBorder="1" applyAlignment="1">
      <alignment horizontal="left" vertical="center"/>
    </xf>
    <xf numFmtId="0" fontId="2" fillId="0" borderId="7" xfId="10" applyFont="1" applyBorder="1" applyAlignment="1">
      <alignment horizontal="center" vertical="center"/>
    </xf>
    <xf numFmtId="177" fontId="2" fillId="0" borderId="7" xfId="10" applyNumberFormat="1" applyFont="1" applyBorder="1" applyAlignment="1">
      <alignment horizontal="center" vertical="center"/>
    </xf>
    <xf numFmtId="49" fontId="3" fillId="0" borderId="1" xfId="10" applyNumberFormat="1" applyFont="1" applyFill="1" applyBorder="1" applyAlignment="1">
      <alignment horizontal="center" vertical="center"/>
    </xf>
    <xf numFmtId="0" fontId="3" fillId="0" borderId="1" xfId="12" applyFont="1" applyBorder="1" applyAlignment="1">
      <alignment horizontal="left" vertical="center" wrapText="1"/>
    </xf>
    <xf numFmtId="1" fontId="2" fillId="0" borderId="1" xfId="12" applyNumberFormat="1" applyFont="1" applyBorder="1" applyAlignment="1">
      <alignment horizontal="left" vertical="center" wrapText="1"/>
    </xf>
    <xf numFmtId="0" fontId="2" fillId="0" borderId="1" xfId="12" applyFont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left" vertical="center" wrapText="1"/>
    </xf>
    <xf numFmtId="177" fontId="2" fillId="0" borderId="1" xfId="1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178" fontId="3" fillId="0" borderId="1" xfId="11" applyNumberFormat="1" applyFont="1" applyFill="1" applyBorder="1" applyAlignment="1">
      <alignment horizontal="center" vertical="center"/>
    </xf>
    <xf numFmtId="49" fontId="2" fillId="0" borderId="1" xfId="12" applyNumberFormat="1" applyFont="1" applyBorder="1" applyAlignment="1">
      <alignment horizontal="center" vertical="center"/>
    </xf>
    <xf numFmtId="0" fontId="2" fillId="0" borderId="1" xfId="12" applyFont="1" applyBorder="1" applyAlignment="1">
      <alignment horizontal="left" vertical="center" wrapText="1"/>
    </xf>
    <xf numFmtId="41" fontId="2" fillId="0" borderId="1" xfId="1" quotePrefix="1" applyNumberFormat="1" applyFont="1" applyBorder="1" applyAlignment="1">
      <alignment horizontal="right" vertical="center"/>
    </xf>
    <xf numFmtId="41" fontId="2" fillId="0" borderId="1" xfId="1" applyNumberFormat="1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49" fontId="2" fillId="0" borderId="1" xfId="1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/>
    </xf>
    <xf numFmtId="0" fontId="2" fillId="0" borderId="1" xfId="10" quotePrefix="1" applyFont="1" applyFill="1" applyBorder="1" applyAlignment="1">
      <alignment horizontal="left" vertical="center" wrapText="1"/>
    </xf>
    <xf numFmtId="1" fontId="3" fillId="0" borderId="1" xfId="12" applyNumberFormat="1" applyFont="1" applyBorder="1" applyAlignment="1">
      <alignment horizontal="left" vertical="center" wrapText="1"/>
    </xf>
    <xf numFmtId="0" fontId="3" fillId="0" borderId="1" xfId="12" applyFont="1" applyBorder="1" applyAlignment="1">
      <alignment horizontal="center" vertical="center" wrapText="1"/>
    </xf>
    <xf numFmtId="0" fontId="3" fillId="0" borderId="1" xfId="10" applyFont="1" applyFill="1" applyBorder="1" applyAlignment="1">
      <alignment horizontal="left" vertical="center" wrapText="1"/>
    </xf>
    <xf numFmtId="0" fontId="21" fillId="0" borderId="1" xfId="12" applyFont="1" applyBorder="1" applyAlignment="1">
      <alignment horizontal="center" vertical="center" wrapText="1"/>
    </xf>
    <xf numFmtId="179" fontId="15" fillId="0" borderId="1" xfId="9" applyNumberFormat="1" applyFont="1" applyFill="1" applyBorder="1" applyAlignment="1" applyProtection="1">
      <alignment horizontal="right" vertical="center" shrinkToFit="1"/>
    </xf>
    <xf numFmtId="178" fontId="2" fillId="0" borderId="1" xfId="11" applyNumberFormat="1" applyFont="1" applyFill="1" applyBorder="1" applyAlignment="1">
      <alignment horizontal="center" vertical="center"/>
    </xf>
    <xf numFmtId="10" fontId="2" fillId="3" borderId="9" xfId="5" applyNumberFormat="1" applyFont="1" applyFill="1" applyBorder="1" applyAlignment="1">
      <alignment horizontal="right" vertical="center"/>
    </xf>
    <xf numFmtId="10" fontId="2" fillId="3" borderId="9" xfId="5" applyNumberFormat="1" applyFont="1" applyFill="1" applyBorder="1" applyAlignment="1">
      <alignment horizontal="right" vertical="center" shrinkToFit="1"/>
    </xf>
    <xf numFmtId="177" fontId="2" fillId="3" borderId="1" xfId="1" applyNumberFormat="1" applyFont="1" applyFill="1" applyBorder="1" applyAlignment="1">
      <alignment horizontal="right" vertical="center"/>
    </xf>
    <xf numFmtId="3" fontId="15" fillId="3" borderId="1" xfId="8" applyNumberFormat="1" applyFont="1" applyFill="1" applyBorder="1" applyAlignment="1" applyProtection="1">
      <alignment horizontal="center" vertical="center"/>
    </xf>
    <xf numFmtId="0" fontId="2" fillId="3" borderId="1" xfId="8" applyFont="1" applyFill="1" applyBorder="1" applyAlignment="1">
      <alignment vertical="center" shrinkToFit="1"/>
    </xf>
    <xf numFmtId="1" fontId="2" fillId="3" borderId="1" xfId="8" applyNumberFormat="1" applyFont="1" applyFill="1" applyBorder="1" applyAlignment="1">
      <alignment vertical="center" wrapText="1"/>
    </xf>
    <xf numFmtId="0" fontId="2" fillId="3" borderId="1" xfId="8" applyFont="1" applyFill="1" applyBorder="1" applyAlignment="1">
      <alignment horizontal="center" vertical="center"/>
    </xf>
    <xf numFmtId="182" fontId="15" fillId="3" borderId="1" xfId="9" applyNumberFormat="1" applyFont="1" applyFill="1" applyBorder="1" applyAlignment="1" applyProtection="1">
      <alignment horizontal="right" vertical="center" shrinkToFit="1"/>
    </xf>
    <xf numFmtId="3" fontId="15" fillId="3" borderId="1" xfId="9" applyNumberFormat="1" applyFont="1" applyFill="1" applyBorder="1" applyAlignment="1" applyProtection="1">
      <alignment vertical="center" shrinkToFit="1"/>
    </xf>
    <xf numFmtId="3" fontId="15" fillId="3" borderId="1" xfId="8" applyNumberFormat="1" applyFont="1" applyFill="1" applyBorder="1" applyAlignment="1" applyProtection="1">
      <alignment vertical="center" shrinkToFit="1"/>
    </xf>
    <xf numFmtId="3" fontId="15" fillId="3" borderId="1" xfId="8" applyNumberFormat="1" applyFont="1" applyFill="1" applyBorder="1" applyAlignment="1" applyProtection="1">
      <alignment horizontal="center" vertical="center" shrinkToFit="1"/>
    </xf>
    <xf numFmtId="3" fontId="15" fillId="3" borderId="1" xfId="8" quotePrefix="1" applyNumberFormat="1" applyFont="1" applyFill="1" applyBorder="1" applyAlignment="1" applyProtection="1">
      <alignment horizontal="center" vertical="center"/>
    </xf>
    <xf numFmtId="183" fontId="15" fillId="3" borderId="1" xfId="9" applyNumberFormat="1" applyFont="1" applyFill="1" applyBorder="1" applyAlignment="1" applyProtection="1">
      <alignment horizontal="right" vertical="center" shrinkToFit="1"/>
    </xf>
    <xf numFmtId="3" fontId="15" fillId="3" borderId="1" xfId="9" applyNumberFormat="1" applyFont="1" applyFill="1" applyBorder="1" applyAlignment="1" applyProtection="1">
      <alignment horizontal="right" vertical="center" shrinkToFit="1"/>
    </xf>
    <xf numFmtId="0" fontId="2" fillId="0" borderId="2" xfId="3" applyFont="1" applyFill="1" applyBorder="1" applyAlignment="1">
      <alignment horizontal="center" vertical="center" textRotation="255"/>
    </xf>
    <xf numFmtId="0" fontId="2" fillId="0" borderId="5" xfId="3" applyFont="1" applyFill="1" applyBorder="1" applyAlignment="1">
      <alignment horizontal="center" vertical="center" textRotation="255"/>
    </xf>
    <xf numFmtId="0" fontId="2" fillId="0" borderId="12" xfId="3" applyFont="1" applyFill="1" applyBorder="1" applyAlignment="1">
      <alignment horizontal="center" vertical="center" textRotation="255"/>
    </xf>
    <xf numFmtId="0" fontId="8" fillId="0" borderId="0" xfId="3" applyFont="1" applyFill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8" fillId="0" borderId="0" xfId="10" applyFont="1" applyBorder="1" applyAlignment="1">
      <alignment horizontal="center" vertical="center"/>
    </xf>
    <xf numFmtId="49" fontId="3" fillId="0" borderId="13" xfId="10" applyNumberFormat="1" applyFont="1" applyFill="1" applyBorder="1" applyAlignment="1">
      <alignment horizontal="center" vertical="center"/>
    </xf>
    <xf numFmtId="49" fontId="3" fillId="0" borderId="4" xfId="10" applyNumberFormat="1" applyFont="1" applyFill="1" applyBorder="1" applyAlignment="1">
      <alignment horizontal="center" vertical="center"/>
    </xf>
    <xf numFmtId="49" fontId="3" fillId="0" borderId="6" xfId="10" applyNumberFormat="1" applyFont="1" applyFill="1" applyBorder="1" applyAlignment="1">
      <alignment horizontal="center" vertical="center"/>
    </xf>
    <xf numFmtId="49" fontId="3" fillId="0" borderId="8" xfId="10" applyNumberFormat="1" applyFont="1" applyFill="1" applyBorder="1" applyAlignment="1">
      <alignment horizontal="center" vertical="center"/>
    </xf>
    <xf numFmtId="0" fontId="3" fillId="0" borderId="1" xfId="10" applyFont="1" applyFill="1" applyBorder="1" applyAlignment="1">
      <alignment horizontal="center" vertical="center"/>
    </xf>
    <xf numFmtId="178" fontId="3" fillId="0" borderId="13" xfId="11" applyNumberFormat="1" applyFont="1" applyFill="1" applyBorder="1" applyAlignment="1">
      <alignment horizontal="center" vertical="center"/>
    </xf>
    <xf numFmtId="178" fontId="3" fillId="0" borderId="4" xfId="1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2" xfId="11" applyNumberFormat="1" applyFont="1" applyFill="1" applyBorder="1" applyAlignment="1">
      <alignment horizontal="center" vertical="center"/>
    </xf>
    <xf numFmtId="178" fontId="3" fillId="0" borderId="12" xfId="11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 applyProtection="1">
      <alignment horizontal="center" vertical="center" shrinkToFit="1"/>
    </xf>
    <xf numFmtId="3" fontId="13" fillId="0" borderId="0" xfId="7" applyNumberFormat="1" applyFont="1" applyFill="1" applyBorder="1" applyAlignment="1">
      <alignment horizontal="center" vertical="center"/>
    </xf>
    <xf numFmtId="3" fontId="16" fillId="0" borderId="13" xfId="8" applyNumberFormat="1" applyFont="1" applyFill="1" applyBorder="1" applyAlignment="1">
      <alignment horizontal="center" vertical="center"/>
    </xf>
    <xf numFmtId="3" fontId="16" fillId="0" borderId="4" xfId="8" applyNumberFormat="1" applyFont="1" applyFill="1" applyBorder="1" applyAlignment="1">
      <alignment horizontal="center" vertical="center"/>
    </xf>
    <xf numFmtId="3" fontId="16" fillId="0" borderId="6" xfId="8" applyNumberFormat="1" applyFont="1" applyFill="1" applyBorder="1" applyAlignment="1">
      <alignment horizontal="center" vertical="center"/>
    </xf>
    <xf numFmtId="3" fontId="16" fillId="0" borderId="8" xfId="8" applyNumberFormat="1" applyFont="1" applyFill="1" applyBorder="1" applyAlignment="1">
      <alignment horizontal="center" vertical="center"/>
    </xf>
    <xf numFmtId="3" fontId="16" fillId="0" borderId="4" xfId="8" applyNumberFormat="1" applyFont="1" applyFill="1" applyBorder="1" applyAlignment="1" applyProtection="1">
      <alignment horizontal="center" vertical="center"/>
    </xf>
    <xf numFmtId="3" fontId="16" fillId="0" borderId="8" xfId="8" applyNumberFormat="1" applyFont="1" applyFill="1" applyBorder="1" applyAlignment="1" applyProtection="1">
      <alignment horizontal="center" vertical="center"/>
    </xf>
    <xf numFmtId="3" fontId="16" fillId="0" borderId="1" xfId="8" applyNumberFormat="1" applyFont="1" applyFill="1" applyBorder="1" applyAlignment="1" applyProtection="1">
      <alignment horizontal="center" vertical="center"/>
    </xf>
    <xf numFmtId="3" fontId="16" fillId="0" borderId="1" xfId="9" applyNumberFormat="1" applyFont="1" applyFill="1" applyBorder="1" applyAlignment="1" applyProtection="1">
      <alignment horizontal="center" vertical="center" shrinkToFit="1"/>
    </xf>
    <xf numFmtId="3" fontId="16" fillId="0" borderId="1" xfId="9" applyNumberFormat="1" applyFont="1" applyFill="1" applyBorder="1" applyAlignment="1" applyProtection="1">
      <alignment horizontal="center" vertical="center"/>
    </xf>
  </cellXfs>
  <cellStyles count="17">
    <cellStyle name="백분율 2" xfId="5" xr:uid="{00000000-0005-0000-0000-000000000000}"/>
    <cellStyle name="쉼표 [0]" xfId="1" builtinId="6"/>
    <cellStyle name="쉼표 [0] 2" xfId="6" xr:uid="{00000000-0005-0000-0000-000002000000}"/>
    <cellStyle name="쉼표 [0] 4" xfId="4" xr:uid="{00000000-0005-0000-0000-000003000000}"/>
    <cellStyle name="쉼표 [0]_축로,공동구덕트외02(중량)" xfId="9" xr:uid="{00000000-0005-0000-0000-000005000000}"/>
    <cellStyle name="쉼표 2" xfId="11" xr:uid="{00000000-0005-0000-0000-000006000000}"/>
    <cellStyle name="콤마 [0]_일위대가 2" xfId="13" xr:uid="{00000000-0005-0000-0000-000007000000}"/>
    <cellStyle name="표준" xfId="0" builtinId="0"/>
    <cellStyle name="표준 11" xfId="16" xr:uid="{00000000-0005-0000-0000-00000A000000}"/>
    <cellStyle name="표준 2" xfId="10" xr:uid="{00000000-0005-0000-0000-00000B000000}"/>
    <cellStyle name="표준 2 2" xfId="14" xr:uid="{00000000-0005-0000-0000-00000C000000}"/>
    <cellStyle name="표준 26" xfId="15" xr:uid="{00000000-0005-0000-0000-00000D000000}"/>
    <cellStyle name="표준_BF증설,여과포,활성탄공급,챔버,덕트,시운전제외(해병양식)02" xfId="7" xr:uid="{00000000-0005-0000-0000-00000E000000}"/>
    <cellStyle name="표준_PRE DUSTER(에넥스-용인)" xfId="12" xr:uid="{00000000-0005-0000-0000-00000F000000}"/>
    <cellStyle name="표준_공사비" xfId="3" xr:uid="{00000000-0005-0000-0000-000010000000}"/>
    <cellStyle name="표준_용역원가계산_공중전화정책연구" xfId="2" xr:uid="{00000000-0005-0000-0000-000011000000}"/>
    <cellStyle name="표준_축로,공동구덕트외02(중량)" xfId="8" xr:uid="{00000000-0005-0000-0000-000013000000}"/>
  </cellStyles>
  <dxfs count="0"/>
  <tableStyles count="0" defaultTableStyle="TableStyleMedium2" defaultPivotStyle="PivotStyleLight16"/>
  <colors>
    <mruColors>
      <color rgb="FF00AEBA"/>
      <color rgb="FF00AEB0"/>
      <color rgb="FF00ACE2"/>
      <color rgb="FF0095C4"/>
      <color rgb="FF33CEFF"/>
      <color rgb="FF0099CC"/>
      <color rgb="FF33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yungmin\&#51089;&#50629;\2011\&#50857;&#51064;\&#44397;&#46020;3&#54840;&#49440;%20&#45824;&#50900;&#49340;&#44144;&#47532;&#50808;%202&#44060;&#49548;%20&#49324;&#44256;&#51110;&#51008;&#44275;%20&#44060;&#49440;%20&#51204;&#44592;&#44277;&#49324;\&#44397;&#46020;3&#54840;&#49440;%20&#45824;&#50900;&#49340;&#44144;&#47532;&#50808;%202&#44060;&#49548;%20&#49324;&#44256;&#51110;&#51008;&#44275;%20&#44060;&#49440;%20&#51204;&#44592;&#44277;&#49324;\&#45824;&#50900;&#49340;&#44144;&#47532;%20&#51204;&#44592;&#49444;&#44228;&#48320;&#44221;1117\KIMJK\&#49444;&#44228;\&#44284;&#52380;&#49884;%20&#49444;&#44228;\2010&#44284;&#52380;&#49884;\&#48124;&#50896;&#52376;&#47532;&#44277;&#49324;\&#47928;&#50896;&#52488;%20&#50500;&#49828;&#54036;&#53944;&#51208;&#49325;&#54252;&#51109;(&#51692;&#48981;)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0896;&#50885;\d\Documents%20and%20Settings\sam\My%20Documents\&#51652;&#54665;&#51473;\&#54620;&#44397;&#49373;&#49328;&#44592;&#49696;&#50672;&#44396;&#50896;-pilot%20non-woven%20fabric(nwf)%20system.2003.1.24\WINDOWS\&#48148;&#53461;%20&#54868;&#47732;\&#52632;&#52380;\&#44396;&#48120;\&#51068;&#50948;\&#45800;&#4403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1652;&#51452;&#50864;&#54924;\&#53664;&#52384;&#51032;&#472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8\brt%20&#52572;&#51333;&#51088;&#47308;\&#44277;&#50976;\2002file\&#49569;&#51204;&#49440;&#48372;&#54840;&#48152;(&#50976;&#54840;,&#49440;&#46020;)\OFFICE%20&#50577;&#49885;\N&#36035;&#63963;-&#3288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&#53456;&#51652;&#45840;\&#53664;&#52384;&#51032;&#472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7928;%20%20&#51648;%20%20&#49688;\2021\1.%20&#44228;&#50557;&#49900;&#49324;\1.%20&#44277;&#49324;\20.%20&#44400;&#54252;&#54872;&#44221;&#44288;&#47532;&#49548;%20&#54224;&#50676;&#48372;&#51068;&#47084;%20&#51060;&#53076;&#45432;&#47560;&#51060;&#51200;%20&#48372;&#49688;&#44277;&#49324;\1.&#51032;&#47280;\&#49328;&#52636;&#45236;&#50669;&#49436;(&#44400;&#54252;&#54872;&#44221;&#44288;&#47532;&#49548;%20&#54224;&#50676;&#48372;&#51068;&#47084;%20&#51060;&#53076;&#45432;&#47560;&#51060;&#51200;%20&#48372;&#49688;&#44277;&#4932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51652;&#51452;&#50864;&#54924;\&#53664;&#52384;&#51032;&#472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yungmin\&#51089;&#50629;\2012\&#44400;&#54252;\&#50756;&#47308;\&#51473;&#50521;&#44277;&#50896;&#50808;%203&#44060;&#49548;%20&#54945;&#45800;&#48372;&#46020;&#51312;&#47749;&#46321;%20&#49444;&#52824;&#44277;&#49324;\&#49444;&#44228;\&#44400;&#54252;&#48372;&#44148;&#49436;%20&#49324;&#44144;&#47532;%20&#48260;&#49828;&#52264;&#44256;&#51648;\&#44400;&#54252;&#48372;&#44148;&#49436;%20&#49324;&#44144;&#47532;%20&#48260;&#49828;&#52264;&#44256;&#51648;&#44032;&#47196;&#46321;%20&#51060;&#49444;&#49444;&#4422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ter\&#51089;&#50629;&#51652;&#54665;&#51473;%20(e)\pjt-2002\&#54217;&#54868;&#51032;&#45840;\&#50696;&#49328;&#49436;(&#51068;&#50948;&#45824;&#44032;,&#45840;)\&#49444;&#44228;&#48320;&#44221;(&#44397;&#51088;)\&#44397;&#51088;&#48320;&#44221;&#53685;&#49888;\13&#522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48149;&#50980;&#49885;\xls\&#44277;&#49324;&#48324;\&#44053;&#51652;&#50868;&#50516;\&#48512;&#45824;&#49692;&#4943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980;&#49437;\&#44396;&#47168;-&#49688;&#47049;\My%20Documents\&#49437;&#48393;&#51648;&#54616;&#52264;&#46020;\&#50900;&#49569;Ic&#44368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51077;&#52272;&#45236;&#50669;\&#44592;&#50500;&#45824;&#44368;\&#44592;&#50500;&#45824;&#443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용지"/>
      <sheetName val="일반시방서"/>
      <sheetName val="차선시방서"/>
      <sheetName val="폐기물처리시방서"/>
      <sheetName val="예정공정표"/>
      <sheetName val="설계용지"/>
      <sheetName val="원가계산"/>
      <sheetName val="내역서"/>
      <sheetName val="일위대가1"/>
      <sheetName val="단위내역"/>
      <sheetName val="단가산출"/>
      <sheetName val="자재적용단가"/>
      <sheetName val="노임단가"/>
      <sheetName val="기계경비 (장비)"/>
      <sheetName val="장비가"/>
      <sheetName val="폐기물물량표"/>
      <sheetName val="수량산출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(토목)"/>
      <sheetName val="단가대비(건축)"/>
      <sheetName val="단가대비(건축기계)"/>
      <sheetName val="단가대비(기계)"/>
      <sheetName val="전기"/>
      <sheetName val="단가대비(조경)"/>
      <sheetName val="#REF"/>
      <sheetName val="실행철강하도"/>
      <sheetName val="일위대가"/>
      <sheetName val="일위총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401"/>
      <sheetName val="투찰"/>
      <sheetName val="차액보증"/>
      <sheetName val="교통대책내역"/>
      <sheetName val="집계표"/>
      <sheetName val="산출내역서"/>
      <sheetName val="실행철강하도"/>
      <sheetName val="자재단가"/>
      <sheetName val="일위대가"/>
      <sheetName val="개요"/>
      <sheetName val="내역"/>
      <sheetName val="매입"/>
      <sheetName val="접지수량"/>
      <sheetName val="간접재료비산출표-27-30"/>
      <sheetName val="관급"/>
      <sheetName val="내역서"/>
      <sheetName val="3BL공동구 수량"/>
      <sheetName val="설계조건"/>
      <sheetName val="안정계산"/>
      <sheetName val="단면검토"/>
      <sheetName val="N賃率-職"/>
      <sheetName val="단가표 "/>
      <sheetName val="명세서"/>
      <sheetName val="TEL"/>
      <sheetName val="약품공급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효성CB 1P기초"/>
      <sheetName val="내역서"/>
      <sheetName val="6PILE  (돌출)"/>
      <sheetName val="경산"/>
      <sheetName val="전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단가산출"/>
      <sheetName val="자재수량"/>
      <sheetName val="Sheet1"/>
      <sheetName val="Sheet2"/>
      <sheetName val="Sheet3"/>
      <sheetName val="1공구 건정토건 토공"/>
      <sheetName val="1공구 건정토건 철콘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차액보증"/>
      <sheetName val="준검 내역서"/>
      <sheetName val="실행철강하도"/>
      <sheetName val="Qheet6"/>
      <sheetName val="산출내역서"/>
      <sheetName val="주차구획선수량"/>
      <sheetName val="내역서"/>
      <sheetName val="자재단가비교표"/>
      <sheetName val="공사개요"/>
      <sheetName val="갑지"/>
      <sheetName val="개요"/>
      <sheetName val="금호"/>
      <sheetName val="부대tu"/>
      <sheetName val="#REF"/>
      <sheetName val="일위대가"/>
      <sheetName val="신공항A-9(원가수정)"/>
      <sheetName val="A-4"/>
      <sheetName val="내역"/>
      <sheetName val="저"/>
      <sheetName val="가도공"/>
      <sheetName val="하조서"/>
      <sheetName val="한강운반비"/>
      <sheetName val="정부노임단가"/>
      <sheetName val="변경비교-을"/>
      <sheetName val="6공구(당초)"/>
      <sheetName val="품의서"/>
      <sheetName val="데리네이타현황"/>
      <sheetName val="BID"/>
      <sheetName val="목차"/>
      <sheetName val="재개발"/>
      <sheetName val="서∼군(2)"/>
      <sheetName val="노임단가"/>
      <sheetName val="토목주소"/>
      <sheetName val="0.0ControlSheet"/>
      <sheetName val="0.1keyAssumption"/>
      <sheetName val="후다내역"/>
      <sheetName val="도급"/>
      <sheetName val="SP-B1"/>
      <sheetName val="소야공정계획표"/>
      <sheetName val="기초코드"/>
      <sheetName val="98NS-N"/>
      <sheetName val="을"/>
      <sheetName val="대로근거"/>
      <sheetName val="SG"/>
      <sheetName val="1.수인터널"/>
      <sheetName val="단"/>
      <sheetName val="내역(최종본4.5)"/>
      <sheetName val="토적집계"/>
      <sheetName val="낙찰표"/>
      <sheetName val="45,46"/>
      <sheetName val="설계예산서"/>
      <sheetName val="전기공사"/>
      <sheetName val="총괄-1"/>
      <sheetName val="일위(토목)"/>
      <sheetName val="기본단가"/>
      <sheetName val="설 계"/>
      <sheetName val="경비"/>
      <sheetName val="3차준공"/>
      <sheetName val="공업용수관로"/>
      <sheetName val="2.대외공문"/>
      <sheetName val="입적표"/>
      <sheetName val="SANTOGO"/>
      <sheetName val="초기화면"/>
      <sheetName val="Total"/>
      <sheetName val="시공여유율"/>
      <sheetName val="실행대비"/>
      <sheetName val="일위대가표"/>
      <sheetName val="물가시세"/>
      <sheetName val="부대내역"/>
      <sheetName val="6PILE  (돌출)"/>
      <sheetName val="98지급계획"/>
      <sheetName val="특수선일위대가"/>
      <sheetName val="갑지(추정)"/>
      <sheetName val="2000년1차"/>
      <sheetName val="중로근거"/>
      <sheetName val="원형1호맨홀토공수량"/>
      <sheetName val="자재단가"/>
      <sheetName val="대비"/>
      <sheetName val="인건-측정"/>
      <sheetName val="설계"/>
      <sheetName val="건축내역서"/>
      <sheetName val="단가비교표"/>
      <sheetName val="단가산출서"/>
      <sheetName val="DATA"/>
      <sheetName val="시화점실행"/>
      <sheetName val="흥양2교토공집계표"/>
      <sheetName val="준공조서갑지"/>
      <sheetName val="입찰품의서"/>
      <sheetName val="횡배수관토공수량"/>
      <sheetName val="위치조서"/>
      <sheetName val="연결임시"/>
      <sheetName val="보할"/>
      <sheetName val="입력시트"/>
      <sheetName val="노임"/>
      <sheetName val="결과조달"/>
      <sheetName val="AS포장복구 "/>
      <sheetName val="Dae_Jiju"/>
      <sheetName val="Sikje_ingun"/>
      <sheetName val="TREE_D"/>
      <sheetName val="eq_data"/>
      <sheetName val="장비집계"/>
      <sheetName val="공통가설"/>
      <sheetName val="몰탈재료산출"/>
      <sheetName val="여과지동"/>
      <sheetName val="기초자료"/>
      <sheetName val="2000전체분"/>
      <sheetName val="공문(신)"/>
      <sheetName val="A-7-1LINE(수량)"/>
      <sheetName val="Sheet1 (2)"/>
      <sheetName val="상-교대(A1-A2)"/>
      <sheetName val="대치판정"/>
      <sheetName val="증감대비"/>
      <sheetName val="수량산출"/>
      <sheetName val="지주설치제원"/>
      <sheetName val="실행내역서"/>
      <sheetName val="입출재고현황 (2)"/>
      <sheetName val="수문일1"/>
      <sheetName val="가시설"/>
      <sheetName val="2000년하반기"/>
      <sheetName val="맨홀수량"/>
      <sheetName val="건축내역"/>
      <sheetName val="공제구간조서"/>
      <sheetName val="배수통관(좌)"/>
      <sheetName val="강교(Sub)"/>
      <sheetName val="토사(PE)"/>
      <sheetName val="ABUT수량-A1"/>
      <sheetName val="BJJIN"/>
      <sheetName val="총괄내역서"/>
      <sheetName val="원본(갑지)"/>
      <sheetName val="광산내역"/>
      <sheetName val="9GNG운반"/>
      <sheetName val="총괄"/>
      <sheetName val="4.내진설계"/>
      <sheetName val="기계내역"/>
      <sheetName val="BSD (2)"/>
      <sheetName val="일위대가(계측기설치)"/>
      <sheetName val="표지"/>
      <sheetName val="조명시설"/>
      <sheetName val="충주"/>
      <sheetName val="하수급견적대비"/>
      <sheetName val="DATE"/>
      <sheetName val="실행내역"/>
      <sheetName val="ELECTRIC"/>
      <sheetName val="N賃率-職"/>
      <sheetName val="기성신청"/>
      <sheetName val="을지"/>
      <sheetName val="MOTOR"/>
      <sheetName val="4)유동표"/>
      <sheetName val="type-F"/>
      <sheetName val="현장관리"/>
      <sheetName val="일위대가(1)"/>
      <sheetName val="wall"/>
      <sheetName val="CONCRETE"/>
      <sheetName val=" 총괄표"/>
      <sheetName val="직노"/>
      <sheetName val="교각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물량표"/>
      <sheetName val="EQUIP-H"/>
      <sheetName val="배관단가조사서"/>
      <sheetName val="수로단위수량"/>
      <sheetName val="접속도로1"/>
      <sheetName val="원가계산서"/>
      <sheetName val="공사비총괄표"/>
      <sheetName val="전체_1설계"/>
      <sheetName val="현장관리비"/>
      <sheetName val="단면가정"/>
      <sheetName val="설계조건"/>
      <sheetName val="부재력정리"/>
      <sheetName val="1.취수장"/>
      <sheetName val="TYPE-A"/>
      <sheetName val="간접비"/>
      <sheetName val="J直材4"/>
      <sheetName val="I一般比"/>
      <sheetName val="1_수인터널"/>
      <sheetName val="6PILE__(돌출)"/>
      <sheetName val="2_대외공문"/>
      <sheetName val="설_계"/>
      <sheetName val="AS포장복구_"/>
      <sheetName val="nys"/>
      <sheetName val="제잡비.xls"/>
      <sheetName val="3BL공동구 수량"/>
      <sheetName val="전신"/>
      <sheetName val="수량조서"/>
      <sheetName val="구천"/>
      <sheetName val="APT"/>
      <sheetName val="부하(성남)"/>
      <sheetName val="부하계산서"/>
      <sheetName val="STAND20"/>
      <sheetName val="관일"/>
      <sheetName val="교대(A1)"/>
      <sheetName val="공종별산출내역서"/>
      <sheetName val="일위대가(가설)"/>
      <sheetName val="공사"/>
      <sheetName val="설계예산"/>
      <sheetName val="현대물량"/>
      <sheetName val="토공사"/>
      <sheetName val="전기일위대가"/>
      <sheetName val="전차선로 물량표"/>
      <sheetName val="자재"/>
      <sheetName val="공통(20-91)"/>
      <sheetName val="최초침전지집계표"/>
      <sheetName val="TB-내역서"/>
      <sheetName val="전신환매도율"/>
      <sheetName val="설직재-1"/>
      <sheetName val="코드표"/>
      <sheetName val="96보완계획7.12"/>
      <sheetName val="s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손익현황"/>
      <sheetName val="현황CODE"/>
      <sheetName val="6호기"/>
      <sheetName val="수자재단위당"/>
      <sheetName val="교각계산"/>
      <sheetName val="단가"/>
      <sheetName val="철거산출근거"/>
      <sheetName val="단가조사"/>
      <sheetName val="Front"/>
      <sheetName val="가격조사서"/>
      <sheetName val="세금자료"/>
      <sheetName val="적용대가"/>
      <sheetName val="인건비 "/>
      <sheetName val="골조시행"/>
      <sheetName val="1. 설계조건 2.단면가정 3. 하중계산"/>
      <sheetName val="DATA 입력란"/>
      <sheetName val="2.고용보험료산출근거"/>
      <sheetName val="산출내역서집계표"/>
      <sheetName val="건축집계"/>
      <sheetName val="경영상태"/>
      <sheetName val="200"/>
      <sheetName val="중기일위대가"/>
      <sheetName val="마산방향"/>
      <sheetName val="경비2내역"/>
      <sheetName val="노원열병합  건축공사기성내역서"/>
      <sheetName val="집계"/>
      <sheetName val="날개벽(시점좌측)"/>
      <sheetName val="포장공자재집계표"/>
      <sheetName val="부대입찰 내역서"/>
      <sheetName val="실행내역서 "/>
      <sheetName val="신대방33(적용)"/>
      <sheetName val="포장단면별단위수량"/>
      <sheetName val="가로등내역서"/>
      <sheetName val="자재일람"/>
      <sheetName val="전라자금"/>
      <sheetName val="b_yesan"/>
      <sheetName val="COPING"/>
      <sheetName val="INPUT(덕도방향-시점)"/>
      <sheetName val="CPM챠트"/>
      <sheetName val="지우지마"/>
      <sheetName val="토목"/>
      <sheetName val="설계기준"/>
      <sheetName val="내역1"/>
      <sheetName val="노무비"/>
      <sheetName val="DC-O-4-S(설명서)"/>
      <sheetName val="평균터파기고(1-2,ASP)"/>
      <sheetName val="투찰(하수)"/>
      <sheetName val="프랜트면허"/>
      <sheetName val="토공(우물통,기타) "/>
      <sheetName val="견적서"/>
      <sheetName val="현장별계약현황('98.10.31)"/>
      <sheetName val="구의33고"/>
      <sheetName val="금액내역서"/>
      <sheetName val="경영혁신본부"/>
      <sheetName val="건축공사"/>
      <sheetName val="콤보박스와 리스트박스의 연결"/>
      <sheetName val="유형처분"/>
      <sheetName val="원가서"/>
      <sheetName val="각형맨홀"/>
      <sheetName val="본공사"/>
      <sheetName val="JUCKEYK"/>
      <sheetName val="S0"/>
      <sheetName val="CALCULATION"/>
      <sheetName val="팔당터널(1공구)"/>
      <sheetName val="배수내역"/>
      <sheetName val="밸브설치"/>
      <sheetName val="도급b_balju"/>
      <sheetName val="실행간접비용"/>
      <sheetName val="보고"/>
      <sheetName val="확약서"/>
      <sheetName val="선정요령"/>
      <sheetName val="자재집계표"/>
      <sheetName val="명단"/>
      <sheetName val="Eq. Mobilization"/>
      <sheetName val="건축내역(진해석동)"/>
      <sheetName val="Y-WORK"/>
      <sheetName val="원가계산 (2)"/>
      <sheetName val="램머"/>
      <sheetName val="가시설(TYPE-A)"/>
      <sheetName val="1-1평균터파기고(1)"/>
      <sheetName val="깨기"/>
      <sheetName val="종단계산"/>
      <sheetName val="뚝토공"/>
      <sheetName val="1.설계조건"/>
      <sheetName val="인건비"/>
      <sheetName val="세부내역"/>
      <sheetName val="설계내역서"/>
      <sheetName val="집계표(OPTION)"/>
      <sheetName val="물집"/>
      <sheetName val="플랜트 설치"/>
      <sheetName val="화설내"/>
      <sheetName val="노임이"/>
      <sheetName val="인사자료총집계"/>
      <sheetName val="음료실행"/>
      <sheetName val="_REF"/>
      <sheetName val="연습"/>
      <sheetName val="내역(최종본4_5)"/>
      <sheetName val="0_0ControlSheet"/>
      <sheetName val="0_1keyAssumption"/>
      <sheetName val="주경기-오배수"/>
      <sheetName val="설계서"/>
      <sheetName val="예산서"/>
      <sheetName val="총공사비"/>
      <sheetName val="0Title"/>
      <sheetName val="일위(PN)"/>
      <sheetName val="하중"/>
      <sheetName val="F4-F7"/>
      <sheetName val="장비당단가 (1)"/>
      <sheetName val="Sheet2 (2)"/>
      <sheetName val="업무"/>
      <sheetName val="Type(123)"/>
      <sheetName val="1.설계기준"/>
      <sheetName val="수량산출서"/>
      <sheetName val="98수문일위"/>
      <sheetName val="내역서01"/>
      <sheetName val="97년 추정"/>
      <sheetName val="현장관리비 산출내역"/>
      <sheetName val="실행(ALT1)"/>
      <sheetName val="정보"/>
      <sheetName val="VXXXXXXX"/>
      <sheetName val="건설성적"/>
      <sheetName val="증감내역서"/>
      <sheetName val="전기단가조사서"/>
      <sheetName val="산수배수"/>
      <sheetName val="집계표(수배전제조구매)"/>
      <sheetName val="입적6-10"/>
      <sheetName val="공량산출서"/>
      <sheetName val="건축-물가변동"/>
      <sheetName val="품셈TABLE"/>
      <sheetName val="현황산출서"/>
      <sheetName val="견적대비표"/>
      <sheetName val="단가(반정1교-원주)"/>
      <sheetName val="주요자재단가"/>
      <sheetName val="자금청구"/>
      <sheetName val="프라임 강변역(4,236)"/>
      <sheetName val="내   역"/>
      <sheetName val="날개벽"/>
      <sheetName val="국내"/>
      <sheetName val="우석문틀"/>
      <sheetName val="Sheet9"/>
      <sheetName val="설계명세서"/>
      <sheetName val="예산M6-B"/>
      <sheetName val="AB자재단가"/>
      <sheetName val="견적을지"/>
      <sheetName val="장비별표(오거보링)(Ø400)(12M)"/>
      <sheetName val="신공항A-;(원가수정)"/>
      <sheetName val="기계경비"/>
      <sheetName val="발주설계서(당초)"/>
      <sheetName val="IW-LIST"/>
      <sheetName val="3F"/>
      <sheetName val="ITEM"/>
      <sheetName val="앵커구조계산"/>
      <sheetName val="집 계 표"/>
      <sheetName val="비교1"/>
      <sheetName val="설-원가"/>
      <sheetName val="건축적용원가계산"/>
      <sheetName val="상세산출"/>
      <sheetName val="적현로"/>
      <sheetName val="진주방향"/>
      <sheetName val="수토공단위당"/>
      <sheetName val="TOT"/>
      <sheetName val="TEST1"/>
      <sheetName val="수량집계표"/>
      <sheetName val="횡배수관"/>
      <sheetName val="부안일위"/>
      <sheetName val="모래기초"/>
      <sheetName val="공정표 "/>
      <sheetName val="전체ﾴ엿서"/>
      <sheetName val="시중노임단가"/>
      <sheetName val="S12"/>
      <sheetName val="50-4(2차)"/>
      <sheetName val="배수공"/>
      <sheetName val="5.2코핑"/>
      <sheetName val="수 량 명 세 서 - 1"/>
      <sheetName val="구조물터파기수량집계"/>
      <sheetName val="측구터파기공수량집계"/>
      <sheetName val="배수공 시멘트 및 골재량 산출"/>
      <sheetName val="부대공Ⅱ"/>
      <sheetName val="지급자재"/>
      <sheetName val="7.PILE  (돌출)"/>
      <sheetName val="현경"/>
      <sheetName val="기초(1)"/>
      <sheetName val="세부내역서"/>
      <sheetName val="P.M 별"/>
      <sheetName val="예산내역서"/>
      <sheetName val="수입"/>
      <sheetName val="산출근거"/>
      <sheetName val="1호맨홀수량산출"/>
      <sheetName val="관련자료입력"/>
      <sheetName val="견적조건"/>
      <sheetName val="참조"/>
      <sheetName val="구조물철거타공정이월"/>
      <sheetName val="총집계표"/>
      <sheetName val="철근단면적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간지"/>
      <sheetName val="맨홀(2호)"/>
      <sheetName val="덕전리"/>
      <sheetName val="예산총괄표"/>
      <sheetName val="재료비"/>
      <sheetName val="대림경상68억"/>
      <sheetName val="8.PILE  (돌출)"/>
      <sheetName val="공사비산출내역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대우"/>
      <sheetName val="입찰"/>
      <sheetName val="마산월령동골조물량변경"/>
      <sheetName val="FB25JN"/>
      <sheetName val="전기"/>
      <sheetName val="데이타"/>
      <sheetName val="sw1"/>
      <sheetName val="1맨AO"/>
      <sheetName val="산출기준(파견전산실)"/>
      <sheetName val="실행(표지,갑,을)"/>
      <sheetName val="일위대가목차"/>
      <sheetName val="간접"/>
      <sheetName val="연부97-1"/>
      <sheetName val="2.교량(신설)"/>
      <sheetName val="내역분기"/>
      <sheetName val="별표 "/>
      <sheetName val="설내역서 "/>
      <sheetName val="구분자"/>
      <sheetName val="광통신 견적내역서1"/>
      <sheetName val="할증 "/>
      <sheetName val="전기실-1"/>
      <sheetName val="잡철물"/>
      <sheetName val="갑지1"/>
      <sheetName val="EJ"/>
      <sheetName val="교통대책내역"/>
      <sheetName val="unit 4"/>
      <sheetName val="당초"/>
      <sheetName val="1,2공구원가계산서"/>
      <sheetName val="2공구산출내역"/>
      <sheetName val="1공구산출내역서"/>
      <sheetName val="조명율표"/>
      <sheetName val="작성기준"/>
      <sheetName val="단중"/>
      <sheetName val="금융비용"/>
      <sheetName val="8)중점관리장비현황"/>
      <sheetName val="돈암사업"/>
      <sheetName val="효율표"/>
      <sheetName val="전체기준Data"/>
      <sheetName val="사통"/>
      <sheetName val="파이프류"/>
      <sheetName val="DATA 입력부"/>
      <sheetName val="A"/>
      <sheetName val="식재수량표"/>
      <sheetName val="식재일위"/>
      <sheetName val="영업소실적"/>
      <sheetName val="TBN실행"/>
      <sheetName val="지중자재단가"/>
      <sheetName val="SF내역및원가02"/>
      <sheetName val="PI"/>
      <sheetName val="유림골조"/>
      <sheetName val="base"/>
      <sheetName val="포설list원본"/>
      <sheetName val="차수"/>
      <sheetName val="원가계산"/>
      <sheetName val="식재"/>
      <sheetName val="시설물"/>
      <sheetName val="식재출력용"/>
      <sheetName val="유지관리"/>
      <sheetName val="코드"/>
      <sheetName val="위생기구"/>
      <sheetName val="기계실냉난방"/>
      <sheetName val="샘플표지"/>
      <sheetName val="역T형"/>
      <sheetName val="간접경상비"/>
      <sheetName val="업무분장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BREAKDOWN(철거설치)"/>
      <sheetName val="9-1차이내역"/>
      <sheetName val="96노임기준"/>
      <sheetName val="정의"/>
      <sheetName val="choose"/>
      <sheetName val="공통부대비"/>
      <sheetName val="CIP 공사"/>
      <sheetName val="공문"/>
      <sheetName val="기계경비일람"/>
      <sheetName val="보도경계블럭"/>
      <sheetName val="남양내역"/>
      <sheetName val="배수관공"/>
      <sheetName val="측구공"/>
      <sheetName val="경상비"/>
      <sheetName val="명세서"/>
      <sheetName val="내역서(전기)"/>
      <sheetName val="INPUT"/>
      <sheetName val="기흥하도용"/>
      <sheetName val="기둥(원형)"/>
      <sheetName val="수목단가"/>
      <sheetName val="시설수량표"/>
      <sheetName val="표지 (2)"/>
      <sheetName val="EQUIP LIST"/>
      <sheetName val="아파트-가설"/>
      <sheetName val="일위대가목록"/>
      <sheetName val="공통가설공사"/>
      <sheetName val="1차설계변경내역"/>
      <sheetName val="본부장"/>
      <sheetName val="현장별"/>
      <sheetName val="설계변경내역서"/>
      <sheetName val="울산자동제어"/>
      <sheetName val="일위_파일"/>
      <sheetName val="조건"/>
      <sheetName val="일반부표"/>
      <sheetName val="CTEMCOST"/>
      <sheetName val="직공비"/>
      <sheetName val="NOMUBI"/>
      <sheetName val="견적의뢰서"/>
      <sheetName val="현장일반사항"/>
      <sheetName val="4.경비 5.영업외수지"/>
      <sheetName val="전체"/>
      <sheetName val="TS"/>
      <sheetName val="지급어음"/>
      <sheetName val="최종보고1"/>
      <sheetName val=" 견적서"/>
      <sheetName val="3월"/>
      <sheetName val="CJE"/>
      <sheetName val="토량1-1"/>
      <sheetName val="수량산출서 갑지"/>
      <sheetName val="마감사양"/>
      <sheetName val="5사남"/>
      <sheetName val="벽체면적당일위대가"/>
      <sheetName val="기본사항"/>
      <sheetName val="원본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준검_내역서1"/>
      <sheetName val="4_내진설계"/>
      <sheetName val="입출재고현황_(2)"/>
      <sheetName val="Sheet1_(2)"/>
      <sheetName val="소비자가"/>
      <sheetName val="내역서당초"/>
      <sheetName val="영동(D)"/>
      <sheetName val="일위산출"/>
      <sheetName val="DATA2000"/>
      <sheetName val="5.정산서"/>
      <sheetName val="포장직선구간"/>
      <sheetName val="건축토목실행내역"/>
      <sheetName val="출장내역"/>
      <sheetName val="현장관리비데이타"/>
      <sheetName val="공정코드"/>
      <sheetName val="재료"/>
      <sheetName val="Baby일위대가"/>
      <sheetName val="중기가격"/>
      <sheetName val="현장식당(1)"/>
      <sheetName val="표지 (3)"/>
      <sheetName val="주요자재1"/>
      <sheetName val="주요자재2"/>
      <sheetName val="포장수량집계"/>
      <sheetName val="원내역서 그대로"/>
      <sheetName val="(C)원내역"/>
      <sheetName val="1.3.1절점좌표"/>
      <sheetName val="1.1설계기준"/>
      <sheetName val="총공사내역서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세부추진"/>
      <sheetName val="제안서"/>
      <sheetName val="상용보강"/>
      <sheetName val="행정표준(1)"/>
      <sheetName val="행정표준(2)"/>
      <sheetName val="1공구원가계산서"/>
      <sheetName val="1유리"/>
      <sheetName val="금액결정"/>
      <sheetName val="인부신상자료"/>
      <sheetName val="장문교(대전)"/>
      <sheetName val="간접(90)"/>
      <sheetName val="우배수"/>
      <sheetName val="계산식"/>
      <sheetName val="INSTR"/>
      <sheetName val="조건표"/>
      <sheetName val="장비"/>
      <sheetName val="산근1"/>
      <sheetName val="노무"/>
      <sheetName val="일반수량"/>
      <sheetName val="JUCK"/>
      <sheetName val="평3"/>
      <sheetName val="주식"/>
      <sheetName val="배명(단가)"/>
      <sheetName val="형틀공사"/>
      <sheetName val="Mc1"/>
      <sheetName val="#3E1_GCR"/>
      <sheetName val="내역서변경성원"/>
      <sheetName val="소소총괄표"/>
      <sheetName val="남양시작동010313100%"/>
      <sheetName val="단가표"/>
      <sheetName val="구단"/>
      <sheetName val="상수도토공집계표"/>
      <sheetName val="시운전연료"/>
      <sheetName val="동원(3)"/>
      <sheetName val="말고개터널조명전압강하"/>
      <sheetName val="2000.05"/>
      <sheetName val="원가"/>
      <sheetName val="1안"/>
      <sheetName val="산출금액내역"/>
      <sheetName val="tggwan(mac)"/>
      <sheetName val="1공구_건정토건_토공2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준검_내역서2"/>
      <sheetName val="4_내진설계1"/>
      <sheetName val="설_계1"/>
      <sheetName val="1_수인터널1"/>
      <sheetName val="2_대외공문1"/>
      <sheetName val="AS포장복구_1"/>
      <sheetName val="6PILE__(돌출)1"/>
      <sheetName val="입출재고현황_(2)1"/>
      <sheetName val="0_0ControlSheet1"/>
      <sheetName val="0_1keyAssumption1"/>
      <sheetName val="Sheet1_(2)1"/>
      <sheetName val="내역(최종본4_5)1"/>
      <sheetName val="BSD_(2)"/>
      <sheetName val="1__설계조건_2_단면가정_3__하중계산"/>
      <sheetName val="DATA_입력란"/>
      <sheetName val="표층포설및다짐"/>
      <sheetName val="C-노임단가"/>
      <sheetName val="1.본부별"/>
      <sheetName val="변경후-SHEET"/>
      <sheetName val="000000"/>
      <sheetName val="예정(3)"/>
      <sheetName val="XL4Poppy"/>
      <sheetName val="투찰내역서"/>
      <sheetName val="CIP_공사"/>
      <sheetName val="실행내역서_"/>
      <sheetName val="1_설계조건"/>
      <sheetName val="노원열병합__건축공사기성내역서"/>
      <sheetName val="_총괄표"/>
      <sheetName val="인건비_"/>
      <sheetName val="1_취수장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설내역서_"/>
      <sheetName val="1차3회-개소별명세서-빨간색-인쇄용(21873)"/>
      <sheetName val="토목품셈"/>
      <sheetName val="교각"/>
      <sheetName val="SUB일위대가"/>
      <sheetName val="개산공사비"/>
      <sheetName val="EP0618"/>
      <sheetName val="간접재료비산출표-27-30"/>
      <sheetName val="산출근거(S4)"/>
      <sheetName val="근로자자료입력"/>
      <sheetName val="참고자료"/>
      <sheetName val="재활용 악취_먼지DUCT산출"/>
      <sheetName val="항목지정"/>
      <sheetName val="10동"/>
      <sheetName val="전계가"/>
      <sheetName val="database"/>
      <sheetName val="일위"/>
      <sheetName val="방송(체육관)"/>
      <sheetName val="적용토목"/>
      <sheetName val="식재인부"/>
      <sheetName val="평자재단가"/>
      <sheetName val="첨부1-1"/>
      <sheetName val="빙설"/>
      <sheetName val="단위중량"/>
      <sheetName val="WORK"/>
      <sheetName val="48일위"/>
      <sheetName val="49일위"/>
      <sheetName val="22일위"/>
      <sheetName val="TYPE1"/>
      <sheetName val="자재비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준검 내역서"/>
      <sheetName val="내역1"/>
      <sheetName val="b_balju_cho"/>
      <sheetName val="집계표"/>
      <sheetName val="실행철강하도"/>
      <sheetName val="9GNG운반"/>
      <sheetName val="s"/>
      <sheetName val="대치판정"/>
      <sheetName val="내역"/>
      <sheetName val="자재단가"/>
      <sheetName val="96노임기준"/>
      <sheetName val="J直材4"/>
      <sheetName val="일위"/>
      <sheetName val="A-4"/>
      <sheetName val="노무비단가"/>
      <sheetName val="일위대가"/>
      <sheetName val="시설물일위"/>
    </sheetNames>
    <sheetDataSet>
      <sheetData sheetId="0">
        <row r="5">
          <cell r="I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BID"/>
      <sheetName val="실행예산"/>
      <sheetName val="N賃率-職"/>
      <sheetName val="토철의뢰"/>
      <sheetName val="일위대가"/>
      <sheetName val="비교표"/>
      <sheetName val="중기사용료"/>
      <sheetName val="집계표"/>
      <sheetName val="산출내역서"/>
      <sheetName val="산출근거"/>
      <sheetName val="터파기및재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내역서"/>
      <sheetName val="물량"/>
      <sheetName val="일위대가"/>
      <sheetName val="단조"/>
      <sheetName val="노임"/>
    </sheetNames>
    <sheetDataSet>
      <sheetData sheetId="0" refreshError="1"/>
      <sheetData sheetId="1"/>
      <sheetData sheetId="2">
        <row r="7">
          <cell r="B7">
            <v>1</v>
          </cell>
        </row>
        <row r="11">
          <cell r="B11">
            <v>2</v>
          </cell>
          <cell r="D11" t="str">
            <v>Support</v>
          </cell>
        </row>
        <row r="12">
          <cell r="F12" t="str">
            <v>KG</v>
          </cell>
        </row>
        <row r="13">
          <cell r="F13" t="str">
            <v>KG</v>
          </cell>
        </row>
        <row r="14">
          <cell r="F14" t="str">
            <v>KG</v>
          </cell>
        </row>
        <row r="15">
          <cell r="F15" t="str">
            <v>KG</v>
          </cell>
        </row>
        <row r="16">
          <cell r="F16" t="str">
            <v>KG</v>
          </cell>
        </row>
        <row r="17">
          <cell r="F17" t="str">
            <v>KG</v>
          </cell>
        </row>
        <row r="18">
          <cell r="F18" t="str">
            <v>KG</v>
          </cell>
        </row>
        <row r="25">
          <cell r="F25" t="str">
            <v>m2</v>
          </cell>
        </row>
        <row r="26">
          <cell r="F26" t="str">
            <v>m2</v>
          </cell>
        </row>
      </sheetData>
      <sheetData sheetId="3">
        <row r="8">
          <cell r="H8">
            <v>5690598.4472049689</v>
          </cell>
        </row>
        <row r="31">
          <cell r="D31" t="str">
            <v>Point</v>
          </cell>
        </row>
      </sheetData>
      <sheetData sheetId="4">
        <row r="15">
          <cell r="K15">
            <v>10000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실행철강하도"/>
      <sheetName val="1.설계조건"/>
      <sheetName val="가도공"/>
      <sheetName val="교각(P1)수량"/>
      <sheetName val="#REF"/>
      <sheetName val="차액보증"/>
      <sheetName val="을"/>
      <sheetName val="tggwan(mac)"/>
      <sheetName val="J直材4"/>
      <sheetName val="Price List"/>
      <sheetName val="입찰안"/>
      <sheetName val="A-4"/>
      <sheetName val="원형1호맨홀토공수량"/>
      <sheetName val="DATE"/>
      <sheetName val="투찰"/>
      <sheetName val="간접재료비산출표-27-30"/>
      <sheetName val="bm(CIcable)"/>
      <sheetName val="EQT-ESTN"/>
      <sheetName val="8.PILE  (돌출)"/>
      <sheetName val="공통비"/>
      <sheetName val="우수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집계표"/>
      <sheetName val="관급"/>
      <sheetName val="내역"/>
      <sheetName val="총괄내역서"/>
      <sheetName val="일위대가"/>
      <sheetName val="단가"/>
      <sheetName val="도급"/>
      <sheetName val="입찰안"/>
      <sheetName val="A-4"/>
      <sheetName val="준검 내역서"/>
      <sheetName val="원남울진낙찰내역(99.4.13 부산청)"/>
      <sheetName val="3F"/>
      <sheetName val="낙찰표"/>
      <sheetName val="WORK"/>
      <sheetName val="원도급"/>
      <sheetName val="하도급"/>
      <sheetName val="전기공사"/>
      <sheetName val="지급자재"/>
      <sheetName val="9GNG운반"/>
      <sheetName val="DATE"/>
      <sheetName val="원가서"/>
      <sheetName val="DANGA"/>
      <sheetName val="1단계"/>
      <sheetName val="기본단가표"/>
      <sheetName val="환율change"/>
      <sheetName val="옥외외등집계표"/>
      <sheetName val="원본(갑지)"/>
      <sheetName val="일위대가표"/>
      <sheetName val="산출내역서집계표"/>
      <sheetName val="공통(20-91)"/>
      <sheetName val="참조자료"/>
      <sheetName val="신고조서"/>
      <sheetName val="공사비집계"/>
      <sheetName val="차액보증"/>
      <sheetName val="공통가설"/>
      <sheetName val="부문손익"/>
      <sheetName val="HERO01"/>
      <sheetName val="단면치수"/>
      <sheetName val="ABUT수량-A1"/>
      <sheetName val="퍼스트"/>
      <sheetName val="공사"/>
      <sheetName val="SOS_PLC &amp; Panel"/>
      <sheetName val="터파기및재료"/>
      <sheetName val="wall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#REF"/>
      <sheetName val="단가표"/>
      <sheetName val="Total"/>
      <sheetName val="N賃率-職"/>
      <sheetName val="내역서"/>
      <sheetName val="골조시행"/>
      <sheetName val="_갑지"/>
      <sheetName val="일위대가(1)"/>
      <sheetName val="현장별"/>
      <sheetName val="Sheet1"/>
      <sheetName val="Sheet3"/>
      <sheetName val="금융비용"/>
      <sheetName val="수량산출"/>
      <sheetName val="여과지동"/>
      <sheetName val="기초자료"/>
      <sheetName val="대림경상68억"/>
      <sheetName val="조명시설"/>
      <sheetName val="날개벽수량표"/>
      <sheetName val="원하대비"/>
      <sheetName val="갑지(추정)"/>
      <sheetName val="CAUDIT"/>
      <sheetName val="세부추진"/>
      <sheetName val="상용보강"/>
      <sheetName val="마산월령동골조물량변경"/>
      <sheetName val="시화점실행"/>
      <sheetName val="프랜트면허"/>
      <sheetName val="토목주소"/>
      <sheetName val="공사비증감"/>
      <sheetName val="부대공Ⅱ"/>
      <sheetName val="Sheet4"/>
      <sheetName val="개요"/>
      <sheetName val="견적정보"/>
      <sheetName val=" 갑지"/>
      <sheetName val="총괄표"/>
      <sheetName val="노임단가"/>
      <sheetName val="장비단가"/>
      <sheetName val="I一般比"/>
      <sheetName val="Sheet6"/>
      <sheetName val="S0"/>
      <sheetName val="신천3호용수로"/>
      <sheetName val="포장(수량)-관로부"/>
      <sheetName val="설계내역서"/>
      <sheetName val="원남울진낙찰내역(99_4_13_부산청)"/>
      <sheetName val="준검_내역서"/>
      <sheetName val="SOS_PLC_&amp;_Panel"/>
      <sheetName val="인건비"/>
      <sheetName val="sh1"/>
      <sheetName val="부하계산서"/>
      <sheetName val="기안"/>
      <sheetName val="제4절-1"/>
      <sheetName val="목차"/>
      <sheetName val="원가 (2)"/>
      <sheetName val="내역서2안"/>
      <sheetName val="손익분석"/>
      <sheetName val="갑지"/>
      <sheetName val="원가"/>
      <sheetName val="노무비"/>
      <sheetName val="선급금신청서"/>
      <sheetName val="98지급계획"/>
      <sheetName val="APT"/>
      <sheetName val="소비자가"/>
      <sheetName val="추가예산"/>
      <sheetName val="6호기"/>
      <sheetName val="월별수입"/>
      <sheetName val="data"/>
      <sheetName val="문학간접"/>
      <sheetName val="2.건축"/>
      <sheetName val="감가상각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용지"/>
      <sheetName val="설계설명서"/>
      <sheetName val="일반시방서"/>
      <sheetName val="예정공정표"/>
      <sheetName val="설계용지"/>
      <sheetName val="원가계산"/>
      <sheetName val="내역서"/>
      <sheetName val="일위대가"/>
      <sheetName val="수량산출서"/>
      <sheetName val="단가산출"/>
      <sheetName val="중기사용료 "/>
      <sheetName val="건설노임"/>
      <sheetName val="자재단가"/>
      <sheetName val="노임"/>
      <sheetName val="가격조사"/>
      <sheetName val="일위총괄표"/>
      <sheetName val="실행철강하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"/>
      <sheetName val="본댐"/>
      <sheetName val="도수"/>
      <sheetName val="ssb"/>
      <sheetName val="증감"/>
      <sheetName val="토목"/>
      <sheetName val="국고"/>
      <sheetName val="발전"/>
      <sheetName val="건축"/>
      <sheetName val="건축내역"/>
      <sheetName val="기계"/>
      <sheetName val="전기"/>
      <sheetName val="통신"/>
      <sheetName val="집계"/>
      <sheetName val="챠트"/>
      <sheetName val="물가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8.PILE  (돌출)"/>
      <sheetName val="일위"/>
      <sheetName val="내역서"/>
      <sheetName val="수량산출"/>
      <sheetName val="일위대가"/>
      <sheetName val="설계용지"/>
      <sheetName val="갑지"/>
      <sheetName val="수량총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대업체순서"/>
      <sheetName val="#REF"/>
      <sheetName val="실행철강하도"/>
      <sheetName val="금액내역서"/>
      <sheetName val="차액보증"/>
      <sheetName val="을지"/>
      <sheetName val="가로등내역서"/>
      <sheetName val="입찰안"/>
      <sheetName val="제출내역 (3)"/>
      <sheetName val="토목"/>
      <sheetName val="토 적 표"/>
      <sheetName val="말뚝지지력산정"/>
      <sheetName val="N賃率-職"/>
      <sheetName val="제직재"/>
      <sheetName val="3BL공동구 수량"/>
      <sheetName val="설직재-1"/>
      <sheetName val="제-노임"/>
      <sheetName val="감가상각"/>
      <sheetName val="목록"/>
      <sheetName val="노임"/>
      <sheetName val="자재단가비교표"/>
      <sheetName val="원가 (2)"/>
      <sheetName val="간접재료비산출표-27-30"/>
      <sheetName val="J直材4"/>
      <sheetName val="직노"/>
      <sheetName val="교각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1.설계조건 "/>
      <sheetName val="설계기준설명"/>
      <sheetName val="총괄표"/>
      <sheetName val="2.단면가정 (BASE)"/>
      <sheetName val="2.단면가정  (2)"/>
      <sheetName val="2.단면가정  (3)"/>
      <sheetName val="2.단면가정  (4)"/>
      <sheetName val="2.단면가정  (5)"/>
      <sheetName val="2.단면가정  (6)"/>
      <sheetName val="3.하중및토압(탄성,가동)"/>
      <sheetName val="4.하중 5.안정검토(가동)(탄성)"/>
      <sheetName val="3.하중및토압 (고정)"/>
      <sheetName val="4.하중 5.안정검토(고정)"/>
      <sheetName val="6.벽체계산"/>
      <sheetName val="7.흉벽계산(구식)"/>
      <sheetName val="7.흉벽계산(ASCON)"/>
      <sheetName val="7.흉벽계산(CON)"/>
      <sheetName val="8.PILE (원지반)"/>
      <sheetName val="8.PILE  (돌출)"/>
      <sheetName val="두부보강(허용)"/>
      <sheetName val="9.FOOTING(2)"/>
      <sheetName val="9.FOOTING(3)"/>
      <sheetName val="9.FOOTING(4)"/>
      <sheetName val="9.FOOTING(5)"/>
      <sheetName val="9.FOOTING(6)"/>
      <sheetName val="10.날개벽 (A)"/>
      <sheetName val="10.날개벽(B)"/>
      <sheetName val="10.날개벽 (C)"/>
      <sheetName val="11.고정슈교좌면검토"/>
      <sheetName val="11.가동슈교좌면검토 "/>
      <sheetName val="11.탄성슈교좌면검토 "/>
      <sheetName val="12.접속슬라브CON) "/>
      <sheetName val="12.접속슬라브(ASCON)"/>
      <sheetName val="주철근조립도"/>
      <sheetName val="Sheet3"/>
      <sheetName val="Sheet1"/>
      <sheetName val="DATE"/>
      <sheetName val="노무비단가"/>
      <sheetName val="N賃率-職"/>
      <sheetName val="을지"/>
      <sheetName val="단가산출서"/>
      <sheetName val="목록"/>
      <sheetName val="Baby일위대가"/>
      <sheetName val="일위대가(가설)"/>
      <sheetName val="우배수"/>
      <sheetName val="J直材4"/>
      <sheetName val="부대내역"/>
      <sheetName val="기초일위"/>
      <sheetName val="터파기및재료"/>
      <sheetName val="70%"/>
      <sheetName val="지장물C"/>
      <sheetName val="6PILE  (돌출)"/>
      <sheetName val="1호맨홀토공"/>
      <sheetName val="코드표"/>
      <sheetName val="1. 설계조건 2.단면가정 3. 하중계산"/>
      <sheetName val="DATA 입력란"/>
      <sheetName val="월송Ic교1"/>
      <sheetName val="A LINE"/>
      <sheetName val="연결관암거"/>
      <sheetName val="전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#REF"/>
      <sheetName val="실행철강하도"/>
      <sheetName val="분전함신설"/>
      <sheetName val="접지1종"/>
      <sheetName val="Sheet1 (2)"/>
      <sheetName val="부대"/>
      <sheetName val="일위CODE"/>
      <sheetName val="내역"/>
      <sheetName val="설계"/>
      <sheetName val="5.경상직원"/>
      <sheetName val="공사개요"/>
      <sheetName val="데이타"/>
      <sheetName val="DATA"/>
      <sheetName val="노임"/>
      <sheetName val="N賃率-職"/>
      <sheetName val="sw1"/>
      <sheetName val="NOMUBI"/>
      <sheetName val="실행내역"/>
      <sheetName val="내역서"/>
      <sheetName val="8.PILE  (돌출)"/>
      <sheetName val="BID"/>
      <sheetName val="산출내역서집계표"/>
      <sheetName val="Sheet6"/>
      <sheetName val="제조원가명세"/>
      <sheetName val="토철의뢰"/>
      <sheetName val="목차임시"/>
      <sheetName val="견적대비"/>
      <sheetName val="감시제어"/>
      <sheetName val="빗물받이(910-510-41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기아대교"/>
      <sheetName val="I一般比"/>
      <sheetName val="설직재-1"/>
      <sheetName val="차액보증"/>
      <sheetName val="용소리교"/>
      <sheetName val="1F"/>
      <sheetName val="실행철강하도"/>
      <sheetName val="인사자료총집계"/>
      <sheetName val="토목주소"/>
      <sheetName val="프랜트면허"/>
      <sheetName val="전국현황"/>
      <sheetName val="건축원가"/>
      <sheetName val="J直材4"/>
      <sheetName val="전선 및 전선관"/>
      <sheetName val="1.수인터널"/>
      <sheetName val="패널"/>
      <sheetName val="Sheet3"/>
      <sheetName val="횡배수관토공수량"/>
      <sheetName val="도급FORM"/>
      <sheetName val="단가비교표_공통1"/>
      <sheetName val="BID"/>
      <sheetName val="설계내역서"/>
      <sheetName val="설계"/>
      <sheetName val="점수확인"/>
      <sheetName val="#REF"/>
      <sheetName val="품셈TABLE"/>
      <sheetName val="변압기 및 발전기 용량"/>
      <sheetName val="단가"/>
      <sheetName val="정렬"/>
      <sheetName val="하도계약반영"/>
      <sheetName val="원가"/>
      <sheetName val="동원인원계획표"/>
      <sheetName val="9GNG운반"/>
      <sheetName val="준공조서갑지"/>
      <sheetName val="토공"/>
      <sheetName val="산출내역서"/>
      <sheetName val="98수문일위"/>
      <sheetName val="을지"/>
      <sheetName val="1호맨홀수량산출"/>
      <sheetName val="일위대가"/>
      <sheetName val="본공사"/>
      <sheetName val="8.PILE  (돌출)"/>
      <sheetName val="참조자료"/>
      <sheetName val="견적사양비교표"/>
      <sheetName val="당진1,2호기전선관설치및접지4차공사내역서-을지"/>
      <sheetName val="공사설명서"/>
      <sheetName val="토공사"/>
      <sheetName val="일위대가(계측기설치)"/>
      <sheetName val="JUCKEYK"/>
      <sheetName val="업무"/>
      <sheetName val="기본단가"/>
      <sheetName val="70%"/>
      <sheetName val="총공사내역서"/>
      <sheetName val="공정코드"/>
      <sheetName val="내역서"/>
      <sheetName val="6PILE  (돌출)"/>
      <sheetName val="2공구산출내역"/>
      <sheetName val="설 계"/>
      <sheetName val="관급"/>
      <sheetName val="기계경비"/>
      <sheetName val="적용토목"/>
      <sheetName val="sw1"/>
      <sheetName val="월별수입"/>
      <sheetName val="1.취수장"/>
      <sheetName val="s"/>
      <sheetName val="일위"/>
      <sheetName val="N賃率-職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9"/>
  <sheetViews>
    <sheetView view="pageBreakPreview" zoomScaleNormal="100" zoomScaleSheetLayoutView="100" workbookViewId="0">
      <selection activeCell="C14" sqref="C14"/>
    </sheetView>
  </sheetViews>
  <sheetFormatPr defaultRowHeight="16.5" x14ac:dyDescent="0.3"/>
  <cols>
    <col min="1" max="1" width="4.875" customWidth="1"/>
    <col min="2" max="2" width="1.375" customWidth="1"/>
    <col min="3" max="3" width="20.625" customWidth="1"/>
    <col min="4" max="4" width="1.375" customWidth="1"/>
    <col min="5" max="5" width="16" customWidth="1"/>
    <col min="6" max="6" width="8.375" customWidth="1"/>
    <col min="7" max="7" width="19" customWidth="1"/>
    <col min="8" max="8" width="7.5" bestFit="1" customWidth="1"/>
    <col min="9" max="9" width="1.375" customWidth="1"/>
  </cols>
  <sheetData>
    <row r="1" spans="1:9" x14ac:dyDescent="0.3">
      <c r="A1" s="1"/>
      <c r="B1" s="2"/>
      <c r="C1" s="2"/>
      <c r="D1" s="2"/>
      <c r="E1" s="2"/>
      <c r="F1" s="2"/>
      <c r="G1" s="3"/>
      <c r="H1" s="4"/>
      <c r="I1" s="5"/>
    </row>
    <row r="2" spans="1:9" ht="25.5" x14ac:dyDescent="0.3">
      <c r="A2" s="117" t="s">
        <v>0</v>
      </c>
      <c r="B2" s="117"/>
      <c r="C2" s="117"/>
      <c r="D2" s="117"/>
      <c r="E2" s="117"/>
      <c r="F2" s="117"/>
      <c r="G2" s="117"/>
      <c r="H2" s="117"/>
      <c r="I2" s="117"/>
    </row>
    <row r="3" spans="1:9" x14ac:dyDescent="0.3">
      <c r="A3" s="6"/>
      <c r="B3" s="6"/>
      <c r="C3" s="6"/>
      <c r="D3" s="6"/>
      <c r="E3" s="6"/>
      <c r="F3" s="6"/>
      <c r="G3" s="7"/>
      <c r="H3" s="8"/>
      <c r="I3" s="9"/>
    </row>
    <row r="4" spans="1:9" ht="22.5" customHeight="1" x14ac:dyDescent="0.3">
      <c r="A4" s="10" t="s">
        <v>1</v>
      </c>
      <c r="B4" s="2"/>
      <c r="C4" s="2"/>
      <c r="D4" s="2"/>
      <c r="E4" s="11"/>
      <c r="F4" s="11"/>
      <c r="G4" s="3"/>
      <c r="H4" s="4"/>
      <c r="I4" s="12" t="s">
        <v>2</v>
      </c>
    </row>
    <row r="5" spans="1:9" ht="39" customHeight="1" x14ac:dyDescent="0.3">
      <c r="A5" s="118" t="s">
        <v>3</v>
      </c>
      <c r="B5" s="118"/>
      <c r="C5" s="118"/>
      <c r="D5" s="118"/>
      <c r="E5" s="13" t="s">
        <v>4</v>
      </c>
      <c r="F5" s="14" t="s">
        <v>5</v>
      </c>
      <c r="G5" s="119" t="s">
        <v>6</v>
      </c>
      <c r="H5" s="119"/>
      <c r="I5" s="15"/>
    </row>
    <row r="6" spans="1:9" ht="22.5" customHeight="1" x14ac:dyDescent="0.3">
      <c r="A6" s="115" t="s">
        <v>7</v>
      </c>
      <c r="B6" s="16"/>
      <c r="C6" s="17" t="s">
        <v>8</v>
      </c>
      <c r="D6" s="18"/>
      <c r="E6" s="19"/>
      <c r="F6" s="20"/>
      <c r="G6" s="21" t="s">
        <v>9</v>
      </c>
      <c r="H6" s="22"/>
      <c r="I6" s="23"/>
    </row>
    <row r="7" spans="1:9" ht="22.5" customHeight="1" x14ac:dyDescent="0.3">
      <c r="A7" s="115"/>
      <c r="B7" s="24"/>
      <c r="C7" s="25" t="s">
        <v>10</v>
      </c>
      <c r="D7" s="23"/>
      <c r="E7" s="19"/>
      <c r="F7" s="20"/>
      <c r="G7" s="21" t="s">
        <v>11</v>
      </c>
      <c r="H7" s="26"/>
      <c r="I7" s="23"/>
    </row>
    <row r="8" spans="1:9" ht="22.5" customHeight="1" x14ac:dyDescent="0.3">
      <c r="A8" s="115"/>
      <c r="B8" s="24"/>
      <c r="C8" s="25" t="s">
        <v>12</v>
      </c>
      <c r="D8" s="23"/>
      <c r="E8" s="19"/>
      <c r="F8" s="19"/>
      <c r="G8" s="21"/>
      <c r="H8" s="22"/>
      <c r="I8" s="23"/>
    </row>
    <row r="9" spans="1:9" ht="22.5" customHeight="1" x14ac:dyDescent="0.3">
      <c r="A9" s="116"/>
      <c r="B9" s="24"/>
      <c r="C9" s="25" t="s">
        <v>13</v>
      </c>
      <c r="D9" s="23"/>
      <c r="E9" s="19"/>
      <c r="F9" s="20" t="e">
        <f>E9/$E$27</f>
        <v>#DIV/0!</v>
      </c>
      <c r="G9" s="21"/>
      <c r="H9" s="27"/>
      <c r="I9" s="23"/>
    </row>
    <row r="10" spans="1:9" ht="22.5" customHeight="1" x14ac:dyDescent="0.3">
      <c r="A10" s="114" t="s">
        <v>14</v>
      </c>
      <c r="B10" s="24"/>
      <c r="C10" s="25" t="s">
        <v>15</v>
      </c>
      <c r="D10" s="23"/>
      <c r="E10" s="19"/>
      <c r="F10" s="19"/>
      <c r="G10" s="21" t="s">
        <v>16</v>
      </c>
      <c r="H10" s="22"/>
      <c r="I10" s="23"/>
    </row>
    <row r="11" spans="1:9" ht="22.5" customHeight="1" x14ac:dyDescent="0.3">
      <c r="A11" s="115"/>
      <c r="B11" s="24"/>
      <c r="C11" s="25" t="s">
        <v>17</v>
      </c>
      <c r="D11" s="23"/>
      <c r="E11" s="19"/>
      <c r="F11" s="19"/>
      <c r="G11" s="21" t="s">
        <v>18</v>
      </c>
      <c r="H11" s="100">
        <v>0.13</v>
      </c>
      <c r="I11" s="23"/>
    </row>
    <row r="12" spans="1:9" ht="22.5" customHeight="1" x14ac:dyDescent="0.3">
      <c r="A12" s="116"/>
      <c r="B12" s="24"/>
      <c r="C12" s="25" t="s">
        <v>13</v>
      </c>
      <c r="D12" s="23"/>
      <c r="E12" s="19"/>
      <c r="F12" s="20" t="e">
        <f>E12/$E$27</f>
        <v>#DIV/0!</v>
      </c>
      <c r="G12" s="21"/>
      <c r="H12" s="100"/>
      <c r="I12" s="23"/>
    </row>
    <row r="13" spans="1:9" ht="22.5" customHeight="1" x14ac:dyDescent="0.3">
      <c r="A13" s="114" t="s">
        <v>19</v>
      </c>
      <c r="B13" s="24"/>
      <c r="C13" s="25" t="s">
        <v>20</v>
      </c>
      <c r="D13" s="23"/>
      <c r="E13" s="19"/>
      <c r="F13" s="19"/>
      <c r="G13" s="21"/>
      <c r="H13" s="100"/>
      <c r="I13" s="23"/>
    </row>
    <row r="14" spans="1:9" ht="22.5" customHeight="1" x14ac:dyDescent="0.3">
      <c r="A14" s="115"/>
      <c r="B14" s="24"/>
      <c r="C14" s="25" t="s">
        <v>21</v>
      </c>
      <c r="D14" s="23"/>
      <c r="E14" s="19"/>
      <c r="F14" s="19"/>
      <c r="G14" s="21"/>
      <c r="H14" s="100"/>
      <c r="I14" s="23"/>
    </row>
    <row r="15" spans="1:9" ht="22.5" customHeight="1" x14ac:dyDescent="0.3">
      <c r="A15" s="115"/>
      <c r="B15" s="24"/>
      <c r="C15" s="25" t="s">
        <v>22</v>
      </c>
      <c r="D15" s="23"/>
      <c r="E15" s="19"/>
      <c r="F15" s="19"/>
      <c r="G15" s="21" t="s">
        <v>23</v>
      </c>
      <c r="H15" s="100">
        <v>3.6999999999999998E-2</v>
      </c>
      <c r="I15" s="23"/>
    </row>
    <row r="16" spans="1:9" ht="22.5" customHeight="1" x14ac:dyDescent="0.3">
      <c r="A16" s="115"/>
      <c r="B16" s="24"/>
      <c r="C16" s="25" t="s">
        <v>24</v>
      </c>
      <c r="D16" s="23"/>
      <c r="E16" s="19"/>
      <c r="F16" s="19"/>
      <c r="G16" s="21" t="s">
        <v>23</v>
      </c>
      <c r="H16" s="100">
        <v>1.01E-2</v>
      </c>
      <c r="I16" s="23"/>
    </row>
    <row r="17" spans="1:9" ht="22.5" customHeight="1" x14ac:dyDescent="0.3">
      <c r="A17" s="115"/>
      <c r="B17" s="24"/>
      <c r="C17" s="25" t="s">
        <v>25</v>
      </c>
      <c r="D17" s="23"/>
      <c r="E17" s="19"/>
      <c r="F17" s="19"/>
      <c r="G17" s="21" t="s">
        <v>26</v>
      </c>
      <c r="H17" s="100">
        <v>4.4999999999999998E-2</v>
      </c>
      <c r="I17" s="23"/>
    </row>
    <row r="18" spans="1:9" ht="22.5" customHeight="1" x14ac:dyDescent="0.3">
      <c r="A18" s="115"/>
      <c r="B18" s="24"/>
      <c r="C18" s="25" t="s">
        <v>27</v>
      </c>
      <c r="D18" s="23"/>
      <c r="E18" s="19"/>
      <c r="F18" s="19"/>
      <c r="G18" s="21" t="s">
        <v>26</v>
      </c>
      <c r="H18" s="100">
        <v>3.4299999999999997E-2</v>
      </c>
      <c r="I18" s="23"/>
    </row>
    <row r="19" spans="1:9" ht="22.5" customHeight="1" x14ac:dyDescent="0.3">
      <c r="A19" s="115"/>
      <c r="B19" s="24"/>
      <c r="C19" s="25" t="s">
        <v>28</v>
      </c>
      <c r="D19" s="23"/>
      <c r="E19" s="19"/>
      <c r="F19" s="19"/>
      <c r="G19" s="21" t="s">
        <v>29</v>
      </c>
      <c r="H19" s="100">
        <v>0.1152</v>
      </c>
      <c r="I19" s="23"/>
    </row>
    <row r="20" spans="1:9" ht="22.5" customHeight="1" x14ac:dyDescent="0.3">
      <c r="A20" s="115"/>
      <c r="B20" s="24"/>
      <c r="C20" s="25" t="s">
        <v>30</v>
      </c>
      <c r="D20" s="23"/>
      <c r="E20" s="19">
        <v>6211745</v>
      </c>
      <c r="F20" s="19"/>
      <c r="G20" s="28" t="s">
        <v>31</v>
      </c>
      <c r="H20" s="100">
        <v>3.09E-2</v>
      </c>
      <c r="I20" s="23"/>
    </row>
    <row r="21" spans="1:9" ht="22.5" customHeight="1" x14ac:dyDescent="0.3">
      <c r="A21" s="115"/>
      <c r="B21" s="24"/>
      <c r="C21" s="25" t="s">
        <v>32</v>
      </c>
      <c r="D21" s="23"/>
      <c r="E21" s="19">
        <v>3499194</v>
      </c>
      <c r="F21" s="19"/>
      <c r="G21" s="21" t="s">
        <v>26</v>
      </c>
      <c r="H21" s="100">
        <v>2.3E-2</v>
      </c>
      <c r="I21" s="23"/>
    </row>
    <row r="22" spans="1:9" ht="22.5" customHeight="1" x14ac:dyDescent="0.3">
      <c r="A22" s="115"/>
      <c r="B22" s="24"/>
      <c r="C22" s="25" t="s">
        <v>33</v>
      </c>
      <c r="D22" s="23"/>
      <c r="E22" s="19"/>
      <c r="F22" s="19"/>
      <c r="G22" s="21" t="s">
        <v>34</v>
      </c>
      <c r="H22" s="100">
        <v>5.8000000000000003E-2</v>
      </c>
      <c r="I22" s="23"/>
    </row>
    <row r="23" spans="1:9" ht="22.5" customHeight="1" x14ac:dyDescent="0.3">
      <c r="A23" s="116"/>
      <c r="B23" s="24"/>
      <c r="C23" s="25" t="s">
        <v>35</v>
      </c>
      <c r="D23" s="23"/>
      <c r="E23" s="19"/>
      <c r="F23" s="20" t="e">
        <f>E23/$E$27</f>
        <v>#DIV/0!</v>
      </c>
      <c r="G23" s="21"/>
      <c r="H23" s="100"/>
      <c r="I23" s="23"/>
    </row>
    <row r="24" spans="1:9" ht="22.5" customHeight="1" x14ac:dyDescent="0.3">
      <c r="A24" s="29" t="s">
        <v>36</v>
      </c>
      <c r="B24" s="30"/>
      <c r="C24" s="25" t="s">
        <v>37</v>
      </c>
      <c r="D24" s="23"/>
      <c r="E24" s="31"/>
      <c r="F24" s="20" t="e">
        <f>E24/$E$27</f>
        <v>#DIV/0!</v>
      </c>
      <c r="G24" s="21" t="s">
        <v>38</v>
      </c>
      <c r="H24" s="100"/>
      <c r="I24" s="23"/>
    </row>
    <row r="25" spans="1:9" ht="22.5" customHeight="1" x14ac:dyDescent="0.3">
      <c r="A25" s="29" t="s">
        <v>39</v>
      </c>
      <c r="B25" s="30"/>
      <c r="C25" s="25" t="s">
        <v>40</v>
      </c>
      <c r="D25" s="23"/>
      <c r="E25" s="19"/>
      <c r="F25" s="20" t="e">
        <f>E25/$E$27</f>
        <v>#DIV/0!</v>
      </c>
      <c r="G25" s="21" t="s">
        <v>41</v>
      </c>
      <c r="H25" s="100">
        <v>0.06</v>
      </c>
      <c r="I25" s="23"/>
    </row>
    <row r="26" spans="1:9" ht="22.5" customHeight="1" x14ac:dyDescent="0.3">
      <c r="A26" s="29" t="s">
        <v>42</v>
      </c>
      <c r="B26" s="30"/>
      <c r="C26" s="25" t="s">
        <v>43</v>
      </c>
      <c r="D26" s="23"/>
      <c r="E26" s="19"/>
      <c r="F26" s="20" t="e">
        <f>E26/$E$27</f>
        <v>#DIV/0!</v>
      </c>
      <c r="G26" s="28" t="s">
        <v>44</v>
      </c>
      <c r="H26" s="101">
        <v>0.15</v>
      </c>
      <c r="I26" s="23"/>
    </row>
    <row r="27" spans="1:9" ht="22.5" customHeight="1" x14ac:dyDescent="0.3">
      <c r="A27" s="29" t="s">
        <v>45</v>
      </c>
      <c r="B27" s="30"/>
      <c r="C27" s="25" t="s">
        <v>46</v>
      </c>
      <c r="D27" s="23"/>
      <c r="E27" s="19"/>
      <c r="F27" s="20" t="e">
        <f>E27/$E$27</f>
        <v>#DIV/0!</v>
      </c>
      <c r="G27" s="21" t="s">
        <v>47</v>
      </c>
      <c r="H27" s="100"/>
      <c r="I27" s="23"/>
    </row>
    <row r="28" spans="1:9" ht="22.5" customHeight="1" x14ac:dyDescent="0.3">
      <c r="A28" s="29" t="s">
        <v>48</v>
      </c>
      <c r="B28" s="30"/>
      <c r="C28" s="25" t="s">
        <v>49</v>
      </c>
      <c r="D28" s="23"/>
      <c r="E28" s="19"/>
      <c r="F28" s="19"/>
      <c r="G28" s="32" t="s">
        <v>50</v>
      </c>
      <c r="H28" s="101">
        <v>0.1</v>
      </c>
      <c r="I28" s="23"/>
    </row>
    <row r="29" spans="1:9" ht="22.5" customHeight="1" x14ac:dyDescent="0.3">
      <c r="A29" s="29" t="s">
        <v>51</v>
      </c>
      <c r="B29" s="30"/>
      <c r="C29" s="25" t="s">
        <v>52</v>
      </c>
      <c r="D29" s="23"/>
      <c r="E29" s="33">
        <f>ROUNDDOWN(SUM(E27:E28),-3)</f>
        <v>0</v>
      </c>
      <c r="F29" s="19"/>
      <c r="G29" s="21" t="s">
        <v>53</v>
      </c>
      <c r="H29" s="22"/>
      <c r="I29" s="23"/>
    </row>
  </sheetData>
  <mergeCells count="6">
    <mergeCell ref="A13:A23"/>
    <mergeCell ref="A2:I2"/>
    <mergeCell ref="A5:D5"/>
    <mergeCell ref="G5:H5"/>
    <mergeCell ref="A6:A9"/>
    <mergeCell ref="A10:A12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K27"/>
  <sheetViews>
    <sheetView tabSelected="1" view="pageBreakPreview" zoomScale="85" zoomScaleNormal="100" zoomScaleSheetLayoutView="85" workbookViewId="0">
      <selection activeCell="C13" sqref="C13"/>
    </sheetView>
  </sheetViews>
  <sheetFormatPr defaultRowHeight="16.5" x14ac:dyDescent="0.3"/>
  <cols>
    <col min="1" max="2" width="5.625" customWidth="1"/>
    <col min="3" max="3" width="28.625" customWidth="1"/>
    <col min="4" max="4" width="21.625" customWidth="1"/>
    <col min="5" max="5" width="5.75" customWidth="1"/>
    <col min="6" max="6" width="44.625" customWidth="1"/>
    <col min="7" max="7" width="10.625" customWidth="1"/>
    <col min="8" max="8" width="12.625" customWidth="1"/>
    <col min="9" max="9" width="10.375" customWidth="1"/>
  </cols>
  <sheetData>
    <row r="2" spans="1:9" ht="25.5" x14ac:dyDescent="0.3">
      <c r="A2" s="120" t="s">
        <v>83</v>
      </c>
      <c r="B2" s="120"/>
      <c r="C2" s="120"/>
      <c r="D2" s="120"/>
      <c r="E2" s="120"/>
      <c r="F2" s="120"/>
      <c r="G2" s="120"/>
      <c r="H2" s="120"/>
      <c r="I2" s="120"/>
    </row>
    <row r="3" spans="1:9" x14ac:dyDescent="0.3">
      <c r="A3" s="69"/>
      <c r="B3" s="69"/>
      <c r="C3" s="69"/>
      <c r="D3" s="70"/>
      <c r="E3" s="70"/>
      <c r="F3" s="71"/>
      <c r="G3" s="72"/>
      <c r="H3" s="72"/>
      <c r="I3" s="70"/>
    </row>
    <row r="4" spans="1:9" x14ac:dyDescent="0.3">
      <c r="A4" s="73"/>
      <c r="B4" s="73"/>
      <c r="C4" s="74"/>
      <c r="D4" s="74"/>
      <c r="E4" s="74"/>
      <c r="F4" s="75"/>
      <c r="G4" s="76"/>
      <c r="H4" s="76"/>
      <c r="I4" s="74"/>
    </row>
    <row r="5" spans="1:9" ht="24.95" customHeight="1" x14ac:dyDescent="0.3">
      <c r="A5" s="121" t="s">
        <v>84</v>
      </c>
      <c r="B5" s="122"/>
      <c r="C5" s="125" t="s">
        <v>85</v>
      </c>
      <c r="D5" s="125" t="s">
        <v>86</v>
      </c>
      <c r="E5" s="125" t="s">
        <v>87</v>
      </c>
      <c r="F5" s="125" t="s">
        <v>88</v>
      </c>
      <c r="G5" s="126" t="s">
        <v>89</v>
      </c>
      <c r="H5" s="127"/>
      <c r="I5" s="130" t="s">
        <v>90</v>
      </c>
    </row>
    <row r="6" spans="1:9" ht="24.95" customHeight="1" x14ac:dyDescent="0.3">
      <c r="A6" s="123"/>
      <c r="B6" s="124"/>
      <c r="C6" s="125"/>
      <c r="D6" s="125"/>
      <c r="E6" s="125"/>
      <c r="F6" s="125"/>
      <c r="G6" s="128"/>
      <c r="H6" s="129"/>
      <c r="I6" s="131"/>
    </row>
    <row r="7" spans="1:9" ht="30" customHeight="1" x14ac:dyDescent="0.3">
      <c r="A7" s="77">
        <v>1</v>
      </c>
      <c r="B7" s="77"/>
      <c r="C7" s="78" t="s">
        <v>91</v>
      </c>
      <c r="D7" s="79"/>
      <c r="E7" s="80"/>
      <c r="F7" s="81"/>
      <c r="G7" s="82"/>
      <c r="H7" s="83">
        <v>2940</v>
      </c>
      <c r="I7" s="84"/>
    </row>
    <row r="8" spans="1:9" ht="30" customHeight="1" x14ac:dyDescent="0.3">
      <c r="A8" s="85"/>
      <c r="B8" s="85" t="s">
        <v>92</v>
      </c>
      <c r="C8" s="86" t="s">
        <v>93</v>
      </c>
      <c r="D8" s="79" t="s">
        <v>94</v>
      </c>
      <c r="E8" s="80" t="s">
        <v>95</v>
      </c>
      <c r="F8" s="81" t="s">
        <v>96</v>
      </c>
      <c r="G8" s="87">
        <v>1470</v>
      </c>
      <c r="H8" s="88">
        <v>1470</v>
      </c>
      <c r="I8" s="84"/>
    </row>
    <row r="9" spans="1:9" ht="30" customHeight="1" x14ac:dyDescent="0.3">
      <c r="A9" s="85"/>
      <c r="B9" s="85" t="s">
        <v>97</v>
      </c>
      <c r="C9" s="86" t="s">
        <v>98</v>
      </c>
      <c r="D9" s="79" t="s">
        <v>94</v>
      </c>
      <c r="E9" s="80" t="s">
        <v>99</v>
      </c>
      <c r="F9" s="81" t="s">
        <v>96</v>
      </c>
      <c r="G9" s="88">
        <v>1470</v>
      </c>
      <c r="H9" s="88">
        <v>1470</v>
      </c>
      <c r="I9" s="84"/>
    </row>
    <row r="10" spans="1:9" ht="30" customHeight="1" x14ac:dyDescent="0.3">
      <c r="A10" s="85"/>
      <c r="B10" s="85"/>
      <c r="C10" s="86"/>
      <c r="D10" s="79"/>
      <c r="E10" s="80"/>
      <c r="F10" s="81"/>
      <c r="G10" s="89"/>
      <c r="H10" s="89"/>
      <c r="I10" s="84"/>
    </row>
    <row r="11" spans="1:9" ht="30" customHeight="1" x14ac:dyDescent="0.3">
      <c r="A11" s="77">
        <v>2</v>
      </c>
      <c r="B11" s="77"/>
      <c r="C11" s="78" t="s">
        <v>100</v>
      </c>
      <c r="D11" s="79"/>
      <c r="E11" s="80"/>
      <c r="F11" s="81"/>
      <c r="G11" s="89"/>
      <c r="H11" s="90">
        <v>2624</v>
      </c>
      <c r="I11" s="84"/>
    </row>
    <row r="12" spans="1:9" ht="30" customHeight="1" x14ac:dyDescent="0.3">
      <c r="A12" s="85"/>
      <c r="B12" s="85" t="s">
        <v>92</v>
      </c>
      <c r="C12" s="86" t="s">
        <v>101</v>
      </c>
      <c r="D12" s="79" t="s">
        <v>102</v>
      </c>
      <c r="E12" s="80" t="s">
        <v>103</v>
      </c>
      <c r="F12" s="81" t="s">
        <v>104</v>
      </c>
      <c r="G12" s="89">
        <v>51</v>
      </c>
      <c r="H12" s="89">
        <v>51</v>
      </c>
      <c r="I12" s="84"/>
    </row>
    <row r="13" spans="1:9" ht="30" customHeight="1" x14ac:dyDescent="0.3">
      <c r="A13" s="85"/>
      <c r="B13" s="85" t="s">
        <v>97</v>
      </c>
      <c r="C13" s="86" t="s">
        <v>101</v>
      </c>
      <c r="D13" s="79" t="s">
        <v>105</v>
      </c>
      <c r="E13" s="80" t="s">
        <v>103</v>
      </c>
      <c r="F13" s="81" t="s">
        <v>106</v>
      </c>
      <c r="G13" s="89">
        <v>2.2000000000000002</v>
      </c>
      <c r="H13" s="89">
        <v>2.2000000000000002</v>
      </c>
      <c r="I13" s="84"/>
    </row>
    <row r="14" spans="1:9" ht="30" customHeight="1" x14ac:dyDescent="0.3">
      <c r="A14" s="85"/>
      <c r="B14" s="85" t="s">
        <v>107</v>
      </c>
      <c r="C14" s="86" t="s">
        <v>101</v>
      </c>
      <c r="D14" s="79" t="s">
        <v>108</v>
      </c>
      <c r="E14" s="80" t="s">
        <v>103</v>
      </c>
      <c r="F14" s="81" t="s">
        <v>109</v>
      </c>
      <c r="G14" s="89">
        <v>40.799999999999997</v>
      </c>
      <c r="H14" s="89">
        <v>40.799999999999997</v>
      </c>
      <c r="I14" s="84"/>
    </row>
    <row r="15" spans="1:9" ht="30" customHeight="1" x14ac:dyDescent="0.3">
      <c r="A15" s="85"/>
      <c r="B15" s="85" t="s">
        <v>110</v>
      </c>
      <c r="C15" s="86" t="s">
        <v>101</v>
      </c>
      <c r="D15" s="79" t="s">
        <v>111</v>
      </c>
      <c r="E15" s="80" t="s">
        <v>103</v>
      </c>
      <c r="F15" s="81" t="s">
        <v>112</v>
      </c>
      <c r="G15" s="89">
        <v>155.5</v>
      </c>
      <c r="H15" s="89">
        <v>155.5</v>
      </c>
      <c r="I15" s="84"/>
    </row>
    <row r="16" spans="1:9" ht="30" customHeight="1" x14ac:dyDescent="0.3">
      <c r="A16" s="85"/>
      <c r="B16" s="85" t="s">
        <v>113</v>
      </c>
      <c r="C16" s="86" t="s">
        <v>101</v>
      </c>
      <c r="D16" s="79" t="s">
        <v>114</v>
      </c>
      <c r="E16" s="80" t="s">
        <v>103</v>
      </c>
      <c r="F16" s="81" t="s">
        <v>115</v>
      </c>
      <c r="G16" s="89">
        <v>147.4</v>
      </c>
      <c r="H16" s="89">
        <v>147.4</v>
      </c>
      <c r="I16" s="84"/>
    </row>
    <row r="17" spans="1:11" ht="30" customHeight="1" x14ac:dyDescent="0.3">
      <c r="A17" s="77"/>
      <c r="B17" s="91" t="s">
        <v>116</v>
      </c>
      <c r="C17" s="86" t="s">
        <v>101</v>
      </c>
      <c r="D17" s="79" t="s">
        <v>117</v>
      </c>
      <c r="E17" s="80" t="s">
        <v>103</v>
      </c>
      <c r="F17" s="81" t="s">
        <v>118</v>
      </c>
      <c r="G17" s="89">
        <v>91.9</v>
      </c>
      <c r="H17" s="89">
        <v>91.9</v>
      </c>
      <c r="I17" s="84"/>
    </row>
    <row r="18" spans="1:11" ht="30" customHeight="1" x14ac:dyDescent="0.3">
      <c r="A18" s="85"/>
      <c r="B18" s="85" t="s">
        <v>119</v>
      </c>
      <c r="C18" s="86" t="s">
        <v>101</v>
      </c>
      <c r="D18" s="79" t="s">
        <v>120</v>
      </c>
      <c r="E18" s="80" t="s">
        <v>103</v>
      </c>
      <c r="F18" s="81" t="s">
        <v>121</v>
      </c>
      <c r="G18" s="89">
        <v>2135.1999999999998</v>
      </c>
      <c r="H18" s="89">
        <v>2135.1999999999998</v>
      </c>
      <c r="I18" s="84"/>
    </row>
    <row r="19" spans="1:11" ht="30" customHeight="1" x14ac:dyDescent="0.3">
      <c r="A19" s="85"/>
      <c r="B19" s="85"/>
      <c r="C19" s="86"/>
      <c r="D19" s="79"/>
      <c r="E19" s="80"/>
      <c r="F19" s="81"/>
      <c r="G19" s="89"/>
      <c r="H19" s="89">
        <v>0</v>
      </c>
      <c r="I19" s="84"/>
    </row>
    <row r="20" spans="1:11" ht="30" customHeight="1" x14ac:dyDescent="0.3">
      <c r="A20" s="92" t="s">
        <v>107</v>
      </c>
      <c r="B20" s="92"/>
      <c r="C20" s="78" t="s">
        <v>122</v>
      </c>
      <c r="D20" s="79"/>
      <c r="E20" s="80"/>
      <c r="F20" s="81"/>
      <c r="G20" s="89"/>
      <c r="H20" s="90">
        <v>12237.8</v>
      </c>
      <c r="I20" s="84"/>
    </row>
    <row r="21" spans="1:11" ht="30" customHeight="1" x14ac:dyDescent="0.3">
      <c r="A21" s="85"/>
      <c r="B21" s="85" t="s">
        <v>123</v>
      </c>
      <c r="C21" s="86" t="s">
        <v>124</v>
      </c>
      <c r="D21" s="79"/>
      <c r="E21" s="80" t="s">
        <v>103</v>
      </c>
      <c r="F21" s="81" t="s">
        <v>125</v>
      </c>
      <c r="G21" s="102">
        <v>9613.7999999999993</v>
      </c>
      <c r="H21" s="89">
        <v>9613.7999999999993</v>
      </c>
      <c r="I21" s="84"/>
    </row>
    <row r="22" spans="1:11" ht="30" customHeight="1" x14ac:dyDescent="0.3">
      <c r="A22" s="85"/>
      <c r="B22" s="85" t="s">
        <v>97</v>
      </c>
      <c r="C22" s="86" t="s">
        <v>101</v>
      </c>
      <c r="D22" s="79"/>
      <c r="E22" s="80" t="s">
        <v>103</v>
      </c>
      <c r="F22" s="93" t="s">
        <v>126</v>
      </c>
      <c r="G22" s="89">
        <v>2624</v>
      </c>
      <c r="H22" s="89">
        <v>2624</v>
      </c>
      <c r="I22" s="84"/>
    </row>
    <row r="23" spans="1:11" ht="30" customHeight="1" x14ac:dyDescent="0.3">
      <c r="A23" s="77"/>
      <c r="B23" s="91"/>
      <c r="C23" s="86"/>
      <c r="D23" s="79"/>
      <c r="E23" s="80"/>
      <c r="F23" s="81"/>
      <c r="G23" s="89"/>
      <c r="H23" s="89"/>
      <c r="I23" s="84"/>
    </row>
    <row r="24" spans="1:11" ht="30" customHeight="1" x14ac:dyDescent="0.3">
      <c r="A24" s="92" t="s">
        <v>110</v>
      </c>
      <c r="B24" s="92"/>
      <c r="C24" s="78" t="s">
        <v>127</v>
      </c>
      <c r="D24" s="94"/>
      <c r="E24" s="95"/>
      <c r="F24" s="96"/>
      <c r="G24" s="90"/>
      <c r="H24" s="90"/>
      <c r="I24" s="84"/>
    </row>
    <row r="25" spans="1:11" ht="30" customHeight="1" x14ac:dyDescent="0.3">
      <c r="A25" s="85"/>
      <c r="B25" s="85" t="s">
        <v>123</v>
      </c>
      <c r="C25" s="86" t="s">
        <v>128</v>
      </c>
      <c r="D25" s="79" t="s">
        <v>129</v>
      </c>
      <c r="E25" s="97" t="s">
        <v>130</v>
      </c>
      <c r="F25" s="81" t="s">
        <v>131</v>
      </c>
      <c r="G25" s="89">
        <v>13.68</v>
      </c>
      <c r="H25" s="89">
        <v>13.68</v>
      </c>
      <c r="I25" s="84"/>
    </row>
    <row r="26" spans="1:11" ht="30" customHeight="1" x14ac:dyDescent="0.3">
      <c r="A26" s="85"/>
      <c r="B26" s="85" t="s">
        <v>97</v>
      </c>
      <c r="C26" s="86" t="s">
        <v>132</v>
      </c>
      <c r="D26" s="79" t="s">
        <v>133</v>
      </c>
      <c r="E26" s="97" t="s">
        <v>130</v>
      </c>
      <c r="F26" s="81" t="s">
        <v>131</v>
      </c>
      <c r="G26" s="89">
        <v>13.68</v>
      </c>
      <c r="H26" s="89">
        <v>13.68</v>
      </c>
      <c r="I26" s="99"/>
      <c r="K26" s="99" t="s">
        <v>143</v>
      </c>
    </row>
    <row r="27" spans="1:11" ht="30" customHeight="1" x14ac:dyDescent="0.3">
      <c r="A27" s="85"/>
      <c r="B27" s="85"/>
      <c r="C27" s="86"/>
      <c r="D27" s="79"/>
      <c r="E27" s="80"/>
      <c r="F27" s="81"/>
      <c r="G27" s="89"/>
      <c r="H27" s="89"/>
      <c r="I27" s="84"/>
    </row>
  </sheetData>
  <mergeCells count="8">
    <mergeCell ref="A2:I2"/>
    <mergeCell ref="A5:B6"/>
    <mergeCell ref="C5:C6"/>
    <mergeCell ref="D5:D6"/>
    <mergeCell ref="E5:E6"/>
    <mergeCell ref="F5:F6"/>
    <mergeCell ref="G5:H6"/>
    <mergeCell ref="I5:I6"/>
  </mergeCells>
  <phoneticPr fontId="4" type="noConversion"/>
  <pageMargins left="0.7" right="0.7" top="0.75" bottom="0.75" header="0.3" footer="0.3"/>
  <pageSetup paperSize="9" scale="6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39"/>
  <sheetViews>
    <sheetView view="pageBreakPreview" zoomScale="85" zoomScaleNormal="100" zoomScaleSheetLayoutView="85" workbookViewId="0">
      <selection activeCell="C12" sqref="C12"/>
    </sheetView>
  </sheetViews>
  <sheetFormatPr defaultRowHeight="16.5" x14ac:dyDescent="0.3"/>
  <cols>
    <col min="1" max="2" width="5.625" customWidth="1"/>
    <col min="3" max="3" width="29.875" customWidth="1"/>
    <col min="4" max="4" width="20.75" customWidth="1"/>
    <col min="5" max="5" width="5.625" customWidth="1"/>
    <col min="6" max="7" width="8.625" customWidth="1"/>
    <col min="8" max="9" width="11.625" customWidth="1"/>
    <col min="10" max="10" width="15.625" customWidth="1"/>
    <col min="13" max="13" width="18.625" customWidth="1"/>
  </cols>
  <sheetData>
    <row r="2" spans="1:14" ht="25.5" x14ac:dyDescent="0.3">
      <c r="A2" s="133" t="s">
        <v>54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x14ac:dyDescent="0.15">
      <c r="A3" s="34"/>
      <c r="B3" s="34"/>
      <c r="C3" s="35"/>
      <c r="D3" s="36"/>
      <c r="E3" s="36"/>
      <c r="F3" s="37"/>
      <c r="G3" s="38"/>
      <c r="H3" s="34"/>
      <c r="I3" s="34"/>
      <c r="J3" s="34"/>
      <c r="K3" s="34"/>
      <c r="L3" s="34"/>
      <c r="M3" s="34"/>
      <c r="N3" s="35"/>
    </row>
    <row r="4" spans="1:14" x14ac:dyDescent="0.15">
      <c r="A4" s="34"/>
      <c r="B4" s="34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 t="s">
        <v>55</v>
      </c>
    </row>
    <row r="5" spans="1:14" ht="24.95" customHeight="1" x14ac:dyDescent="0.3">
      <c r="A5" s="134" t="s">
        <v>56</v>
      </c>
      <c r="B5" s="135"/>
      <c r="C5" s="138" t="s">
        <v>57</v>
      </c>
      <c r="D5" s="140" t="s">
        <v>58</v>
      </c>
      <c r="E5" s="140" t="s">
        <v>59</v>
      </c>
      <c r="F5" s="141" t="s">
        <v>60</v>
      </c>
      <c r="G5" s="142" t="s">
        <v>61</v>
      </c>
      <c r="H5" s="142"/>
      <c r="I5" s="140" t="s">
        <v>62</v>
      </c>
      <c r="J5" s="140"/>
      <c r="K5" s="140" t="s">
        <v>63</v>
      </c>
      <c r="L5" s="140"/>
      <c r="M5" s="140" t="s">
        <v>64</v>
      </c>
      <c r="N5" s="132" t="s">
        <v>65</v>
      </c>
    </row>
    <row r="6" spans="1:14" ht="24.95" customHeight="1" x14ac:dyDescent="0.3">
      <c r="A6" s="136"/>
      <c r="B6" s="137"/>
      <c r="C6" s="139"/>
      <c r="D6" s="140"/>
      <c r="E6" s="140"/>
      <c r="F6" s="141"/>
      <c r="G6" s="41" t="s">
        <v>66</v>
      </c>
      <c r="H6" s="42" t="s">
        <v>67</v>
      </c>
      <c r="I6" s="42" t="s">
        <v>66</v>
      </c>
      <c r="J6" s="42" t="s">
        <v>67</v>
      </c>
      <c r="K6" s="42" t="s">
        <v>66</v>
      </c>
      <c r="L6" s="42" t="s">
        <v>67</v>
      </c>
      <c r="M6" s="140"/>
      <c r="N6" s="132"/>
    </row>
    <row r="7" spans="1:14" ht="30" customHeight="1" x14ac:dyDescent="0.3">
      <c r="A7" s="42">
        <f>[16]물량!B7</f>
        <v>1</v>
      </c>
      <c r="B7" s="42"/>
      <c r="C7" s="43" t="s">
        <v>68</v>
      </c>
      <c r="D7" s="44"/>
      <c r="E7" s="45"/>
      <c r="F7" s="46"/>
      <c r="G7" s="47"/>
      <c r="H7" s="48"/>
      <c r="I7" s="48"/>
      <c r="J7" s="48"/>
      <c r="K7" s="48"/>
      <c r="L7" s="48"/>
      <c r="M7" s="48"/>
      <c r="N7" s="49"/>
    </row>
    <row r="8" spans="1:14" ht="30" customHeight="1" x14ac:dyDescent="0.3">
      <c r="A8" s="50"/>
      <c r="B8" s="50">
        <v>1</v>
      </c>
      <c r="C8" s="51" t="str">
        <f>물량!C8</f>
        <v>Eco. 3단 Tube</v>
      </c>
      <c r="D8" s="52" t="str">
        <f>물량!D8</f>
        <v>STBH340E, Φ34×4.0t</v>
      </c>
      <c r="E8" s="53" t="s">
        <v>69</v>
      </c>
      <c r="F8" s="54">
        <v>1470</v>
      </c>
      <c r="G8" s="55"/>
      <c r="H8" s="56"/>
      <c r="I8" s="56"/>
      <c r="J8" s="56"/>
      <c r="K8" s="56"/>
      <c r="L8" s="56"/>
      <c r="M8" s="56"/>
      <c r="N8" s="57"/>
    </row>
    <row r="9" spans="1:14" ht="30" customHeight="1" x14ac:dyDescent="0.3">
      <c r="A9" s="50"/>
      <c r="B9" s="50">
        <v>2</v>
      </c>
      <c r="C9" s="51" t="str">
        <f>물량!C9</f>
        <v>Eco. 4단 Tube</v>
      </c>
      <c r="D9" s="52" t="str">
        <f>물량!D9</f>
        <v>STBH340E, Φ34×4.0t</v>
      </c>
      <c r="E9" s="53" t="s">
        <v>70</v>
      </c>
      <c r="F9" s="54">
        <v>1470</v>
      </c>
      <c r="G9" s="55"/>
      <c r="H9" s="56"/>
      <c r="I9" s="56"/>
      <c r="J9" s="56"/>
      <c r="K9" s="56"/>
      <c r="L9" s="56"/>
      <c r="M9" s="56"/>
      <c r="N9" s="57"/>
    </row>
    <row r="10" spans="1:14" ht="30" customHeight="1" x14ac:dyDescent="0.3">
      <c r="A10" s="50"/>
      <c r="B10" s="50"/>
      <c r="C10" s="51"/>
      <c r="D10" s="52"/>
      <c r="E10" s="53"/>
      <c r="F10" s="54"/>
      <c r="G10" s="55"/>
      <c r="H10" s="56"/>
      <c r="I10" s="56"/>
      <c r="J10" s="56"/>
      <c r="K10" s="56"/>
      <c r="L10" s="56"/>
      <c r="M10" s="56"/>
      <c r="N10" s="57"/>
    </row>
    <row r="11" spans="1:14" ht="30" customHeight="1" x14ac:dyDescent="0.3">
      <c r="A11" s="42">
        <f>[16]물량!B11</f>
        <v>2</v>
      </c>
      <c r="B11" s="42"/>
      <c r="C11" s="43" t="str">
        <f>[16]물량!D11</f>
        <v>Support</v>
      </c>
      <c r="D11" s="44"/>
      <c r="E11" s="45"/>
      <c r="F11" s="46">
        <v>2624</v>
      </c>
      <c r="G11" s="58"/>
      <c r="H11" s="59"/>
      <c r="I11" s="59"/>
      <c r="J11" s="59"/>
      <c r="K11" s="59"/>
      <c r="L11" s="59"/>
      <c r="M11" s="59"/>
      <c r="N11" s="49"/>
    </row>
    <row r="12" spans="1:14" ht="30" customHeight="1" x14ac:dyDescent="0.3">
      <c r="A12" s="50"/>
      <c r="B12" s="50">
        <v>1</v>
      </c>
      <c r="C12" s="51" t="str">
        <f>물량!C12</f>
        <v>Flat Bar</v>
      </c>
      <c r="D12" s="51" t="str">
        <f>물량!D12</f>
        <v>SB410, 19×5t</v>
      </c>
      <c r="E12" s="53" t="str">
        <f>+[16]물량!F12</f>
        <v>KG</v>
      </c>
      <c r="F12" s="54">
        <v>51</v>
      </c>
      <c r="G12" s="55"/>
      <c r="H12" s="56"/>
      <c r="I12" s="56"/>
      <c r="J12" s="56"/>
      <c r="K12" s="56"/>
      <c r="L12" s="56"/>
      <c r="M12" s="56"/>
      <c r="N12" s="57"/>
    </row>
    <row r="13" spans="1:14" ht="30" customHeight="1" x14ac:dyDescent="0.3">
      <c r="A13" s="50"/>
      <c r="B13" s="50">
        <v>2</v>
      </c>
      <c r="C13" s="51" t="str">
        <f>물량!C13</f>
        <v>Flat Bar</v>
      </c>
      <c r="D13" s="51" t="str">
        <f>물량!D13</f>
        <v>SB410, 60×30×10t</v>
      </c>
      <c r="E13" s="53" t="str">
        <f>+[16]물량!F13</f>
        <v>KG</v>
      </c>
      <c r="F13" s="54">
        <v>2.2000000000000002</v>
      </c>
      <c r="G13" s="55"/>
      <c r="H13" s="56"/>
      <c r="I13" s="56"/>
      <c r="J13" s="56"/>
      <c r="K13" s="56"/>
      <c r="L13" s="56"/>
      <c r="M13" s="56"/>
      <c r="N13" s="57"/>
    </row>
    <row r="14" spans="1:14" ht="30" customHeight="1" x14ac:dyDescent="0.3">
      <c r="A14" s="50"/>
      <c r="B14" s="50">
        <v>3</v>
      </c>
      <c r="C14" s="51" t="str">
        <f>물량!C14</f>
        <v>Flat Bar</v>
      </c>
      <c r="D14" s="51" t="str">
        <f>물량!D14</f>
        <v>SB410, 30×3580L×6t</v>
      </c>
      <c r="E14" s="53" t="str">
        <f>+[16]물량!F14</f>
        <v>KG</v>
      </c>
      <c r="F14" s="54">
        <v>40.799999999999997</v>
      </c>
      <c r="G14" s="55"/>
      <c r="H14" s="56"/>
      <c r="I14" s="56"/>
      <c r="J14" s="56"/>
      <c r="K14" s="56"/>
      <c r="L14" s="56"/>
      <c r="M14" s="56"/>
      <c r="N14" s="57"/>
    </row>
    <row r="15" spans="1:14" ht="30" customHeight="1" x14ac:dyDescent="0.3">
      <c r="A15" s="50"/>
      <c r="B15" s="50">
        <v>4</v>
      </c>
      <c r="C15" s="51" t="str">
        <f>물량!C15</f>
        <v>Flat Bar</v>
      </c>
      <c r="D15" s="51" t="str">
        <f>물량!D15</f>
        <v>SB410, 190×60×12t</v>
      </c>
      <c r="E15" s="53" t="str">
        <f>+[16]물량!F15</f>
        <v>KG</v>
      </c>
      <c r="F15" s="54">
        <v>155.5</v>
      </c>
      <c r="G15" s="55"/>
      <c r="H15" s="56"/>
      <c r="I15" s="56"/>
      <c r="J15" s="56"/>
      <c r="K15" s="56"/>
      <c r="L15" s="56"/>
      <c r="M15" s="56"/>
      <c r="N15" s="57"/>
    </row>
    <row r="16" spans="1:14" ht="30" customHeight="1" x14ac:dyDescent="0.3">
      <c r="A16" s="50"/>
      <c r="B16" s="50">
        <v>5</v>
      </c>
      <c r="C16" s="51" t="str">
        <f>물량!C16</f>
        <v>Flat Bar</v>
      </c>
      <c r="D16" s="51" t="str">
        <f>물량!D16</f>
        <v>SB410, 90×60×12t</v>
      </c>
      <c r="E16" s="53" t="str">
        <f>+[16]물량!F16</f>
        <v>KG</v>
      </c>
      <c r="F16" s="54">
        <v>147.4</v>
      </c>
      <c r="G16" s="55"/>
      <c r="H16" s="56"/>
      <c r="I16" s="56"/>
      <c r="J16" s="56"/>
      <c r="K16" s="56"/>
      <c r="L16" s="56"/>
      <c r="M16" s="56"/>
      <c r="N16" s="57"/>
    </row>
    <row r="17" spans="1:14" ht="30" customHeight="1" x14ac:dyDescent="0.3">
      <c r="A17" s="50"/>
      <c r="B17" s="50">
        <v>6</v>
      </c>
      <c r="C17" s="51" t="str">
        <f>물량!C17</f>
        <v>Flat Bar</v>
      </c>
      <c r="D17" s="51" t="str">
        <f>물량!D17</f>
        <v>SB410, 38×19×2015L</v>
      </c>
      <c r="E17" s="53" t="str">
        <f>+[16]물량!F17</f>
        <v>KG</v>
      </c>
      <c r="F17" s="54">
        <v>91.9</v>
      </c>
      <c r="G17" s="55"/>
      <c r="H17" s="56"/>
      <c r="I17" s="56"/>
      <c r="J17" s="56"/>
      <c r="K17" s="56"/>
      <c r="L17" s="56"/>
      <c r="M17" s="56"/>
      <c r="N17" s="57"/>
    </row>
    <row r="18" spans="1:14" ht="30" customHeight="1" x14ac:dyDescent="0.3">
      <c r="A18" s="50"/>
      <c r="B18" s="50">
        <v>7</v>
      </c>
      <c r="C18" s="51" t="str">
        <f>물량!C18</f>
        <v>Flat Bar</v>
      </c>
      <c r="D18" s="51" t="str">
        <f>물량!D18</f>
        <v>SB410, 65×19×2015L</v>
      </c>
      <c r="E18" s="53" t="str">
        <f>+[16]물량!F18</f>
        <v>KG</v>
      </c>
      <c r="F18" s="54">
        <v>2135.1999999999998</v>
      </c>
      <c r="G18" s="55"/>
      <c r="H18" s="56"/>
      <c r="I18" s="56"/>
      <c r="J18" s="56"/>
      <c r="K18" s="56"/>
      <c r="L18" s="56"/>
      <c r="M18" s="56"/>
      <c r="N18" s="57"/>
    </row>
    <row r="19" spans="1:14" ht="30" customHeight="1" x14ac:dyDescent="0.3">
      <c r="A19" s="50"/>
      <c r="B19" s="50"/>
      <c r="C19" s="51"/>
      <c r="D19" s="52"/>
      <c r="E19" s="53"/>
      <c r="F19" s="54"/>
      <c r="G19" s="55"/>
      <c r="H19" s="56"/>
      <c r="I19" s="56"/>
      <c r="J19" s="56"/>
      <c r="K19" s="56"/>
      <c r="L19" s="56"/>
      <c r="M19" s="56"/>
      <c r="N19" s="57"/>
    </row>
    <row r="20" spans="1:14" ht="30" customHeight="1" x14ac:dyDescent="0.3">
      <c r="A20" s="42">
        <v>3</v>
      </c>
      <c r="B20" s="42"/>
      <c r="C20" s="43" t="s">
        <v>71</v>
      </c>
      <c r="D20" s="52"/>
      <c r="E20" s="53"/>
      <c r="F20" s="54"/>
      <c r="G20" s="55"/>
      <c r="H20" s="56"/>
      <c r="I20" s="56"/>
      <c r="J20" s="56"/>
      <c r="K20" s="56"/>
      <c r="L20" s="56"/>
      <c r="M20" s="48"/>
      <c r="N20" s="57"/>
    </row>
    <row r="21" spans="1:14" ht="30" customHeight="1" x14ac:dyDescent="0.3">
      <c r="A21" s="50"/>
      <c r="B21" s="50">
        <v>1</v>
      </c>
      <c r="C21" s="51" t="s">
        <v>72</v>
      </c>
      <c r="D21" s="52"/>
      <c r="E21" s="53" t="s">
        <v>73</v>
      </c>
      <c r="F21" s="54">
        <v>980</v>
      </c>
      <c r="G21" s="55"/>
      <c r="H21" s="56"/>
      <c r="I21" s="56"/>
      <c r="J21" s="56"/>
      <c r="K21" s="56"/>
      <c r="L21" s="56"/>
      <c r="M21" s="56"/>
      <c r="N21" s="57"/>
    </row>
    <row r="22" spans="1:14" ht="30" customHeight="1" x14ac:dyDescent="0.3">
      <c r="A22" s="50"/>
      <c r="B22" s="50">
        <v>2</v>
      </c>
      <c r="C22" s="51" t="s">
        <v>74</v>
      </c>
      <c r="D22" s="52"/>
      <c r="E22" s="53" t="s">
        <v>73</v>
      </c>
      <c r="F22" s="54">
        <v>1050</v>
      </c>
      <c r="G22" s="55"/>
      <c r="H22" s="56"/>
      <c r="I22" s="56"/>
      <c r="J22" s="56"/>
      <c r="K22" s="56"/>
      <c r="L22" s="56"/>
      <c r="M22" s="56"/>
      <c r="N22" s="57"/>
    </row>
    <row r="23" spans="1:14" ht="30" customHeight="1" x14ac:dyDescent="0.3">
      <c r="A23" s="50"/>
      <c r="B23" s="50">
        <v>3</v>
      </c>
      <c r="C23" s="51" t="s">
        <v>75</v>
      </c>
      <c r="D23" s="52"/>
      <c r="E23" s="53" t="s">
        <v>76</v>
      </c>
      <c r="F23" s="54">
        <v>700</v>
      </c>
      <c r="G23" s="55"/>
      <c r="H23" s="56"/>
      <c r="I23" s="56"/>
      <c r="J23" s="56"/>
      <c r="K23" s="56"/>
      <c r="L23" s="56"/>
      <c r="M23" s="56"/>
      <c r="N23" s="57"/>
    </row>
    <row r="24" spans="1:14" ht="30" customHeight="1" x14ac:dyDescent="0.3">
      <c r="A24" s="42">
        <v>4</v>
      </c>
      <c r="B24" s="42"/>
      <c r="C24" s="43" t="s">
        <v>77</v>
      </c>
      <c r="D24" s="52"/>
      <c r="E24" s="53"/>
      <c r="F24" s="54"/>
      <c r="G24" s="55"/>
      <c r="H24" s="56"/>
      <c r="I24" s="56"/>
      <c r="J24" s="56"/>
      <c r="K24" s="56"/>
      <c r="L24" s="56"/>
      <c r="M24" s="48"/>
      <c r="N24" s="57"/>
    </row>
    <row r="25" spans="1:14" ht="30" customHeight="1" x14ac:dyDescent="0.3">
      <c r="A25" s="103"/>
      <c r="B25" s="103">
        <v>1</v>
      </c>
      <c r="C25" s="104" t="s">
        <v>78</v>
      </c>
      <c r="D25" s="105"/>
      <c r="E25" s="106"/>
      <c r="F25" s="107"/>
      <c r="G25" s="108"/>
      <c r="H25" s="109"/>
      <c r="I25" s="109"/>
      <c r="J25" s="109"/>
      <c r="K25" s="109"/>
      <c r="L25" s="109"/>
      <c r="M25" s="109"/>
      <c r="N25" s="110"/>
    </row>
    <row r="26" spans="1:14" ht="30" customHeight="1" x14ac:dyDescent="0.3">
      <c r="A26" s="103"/>
      <c r="B26" s="111" t="s">
        <v>135</v>
      </c>
      <c r="C26" s="104" t="s">
        <v>139</v>
      </c>
      <c r="D26" s="105"/>
      <c r="E26" s="106" t="s">
        <v>134</v>
      </c>
      <c r="F26" s="112">
        <v>6.8126400000000004E-2</v>
      </c>
      <c r="G26" s="108"/>
      <c r="H26" s="109"/>
      <c r="I26" s="109"/>
      <c r="J26" s="109"/>
      <c r="K26" s="109"/>
      <c r="L26" s="109"/>
      <c r="M26" s="109"/>
      <c r="N26" s="110"/>
    </row>
    <row r="27" spans="1:14" ht="30" customHeight="1" x14ac:dyDescent="0.3">
      <c r="A27" s="103"/>
      <c r="B27" s="111" t="s">
        <v>137</v>
      </c>
      <c r="C27" s="104" t="s">
        <v>140</v>
      </c>
      <c r="D27" s="105"/>
      <c r="E27" s="106" t="s">
        <v>134</v>
      </c>
      <c r="F27" s="107">
        <v>12.2378</v>
      </c>
      <c r="G27" s="108"/>
      <c r="H27" s="109"/>
      <c r="I27" s="109"/>
      <c r="J27" s="109"/>
      <c r="K27" s="109"/>
      <c r="L27" s="109"/>
      <c r="M27" s="109"/>
      <c r="N27" s="110"/>
    </row>
    <row r="28" spans="1:14" ht="30" customHeight="1" x14ac:dyDescent="0.3">
      <c r="A28" s="103"/>
      <c r="B28" s="103">
        <v>2</v>
      </c>
      <c r="C28" s="104" t="s">
        <v>79</v>
      </c>
      <c r="D28" s="105"/>
      <c r="E28" s="106"/>
      <c r="F28" s="113"/>
      <c r="G28" s="108"/>
      <c r="H28" s="109"/>
      <c r="I28" s="109"/>
      <c r="J28" s="109"/>
      <c r="K28" s="109"/>
      <c r="L28" s="109"/>
      <c r="M28" s="109"/>
      <c r="N28" s="110"/>
    </row>
    <row r="29" spans="1:14" ht="30" customHeight="1" x14ac:dyDescent="0.3">
      <c r="A29" s="103"/>
      <c r="B29" s="111" t="s">
        <v>136</v>
      </c>
      <c r="C29" s="104" t="s">
        <v>141</v>
      </c>
      <c r="D29" s="105"/>
      <c r="E29" s="106" t="s">
        <v>134</v>
      </c>
      <c r="F29" s="112">
        <v>6.8126400000000004E-2</v>
      </c>
      <c r="G29" s="108"/>
      <c r="H29" s="109"/>
      <c r="I29" s="109"/>
      <c r="J29" s="109"/>
      <c r="K29" s="109"/>
      <c r="L29" s="109"/>
      <c r="M29" s="109"/>
      <c r="N29" s="110"/>
    </row>
    <row r="30" spans="1:14" ht="30" customHeight="1" x14ac:dyDescent="0.3">
      <c r="A30" s="103"/>
      <c r="B30" s="111" t="s">
        <v>138</v>
      </c>
      <c r="C30" s="104" t="s">
        <v>142</v>
      </c>
      <c r="D30" s="105"/>
      <c r="E30" s="106" t="s">
        <v>134</v>
      </c>
      <c r="F30" s="107">
        <v>12.2378</v>
      </c>
      <c r="G30" s="108"/>
      <c r="H30" s="109"/>
      <c r="I30" s="109"/>
      <c r="J30" s="109"/>
      <c r="K30" s="109"/>
      <c r="L30" s="109"/>
      <c r="M30" s="109"/>
      <c r="N30" s="110"/>
    </row>
    <row r="31" spans="1:14" ht="30" customHeight="1" x14ac:dyDescent="0.3">
      <c r="A31" s="50"/>
      <c r="B31" s="50"/>
      <c r="C31" s="51"/>
      <c r="D31" s="52"/>
      <c r="E31" s="53"/>
      <c r="F31" s="54"/>
      <c r="G31" s="55"/>
      <c r="H31" s="56"/>
      <c r="I31" s="56"/>
      <c r="J31" s="56"/>
      <c r="K31" s="56"/>
      <c r="L31" s="56"/>
      <c r="M31" s="56"/>
      <c r="N31" s="57"/>
    </row>
    <row r="32" spans="1:14" ht="30" customHeight="1" x14ac:dyDescent="0.3">
      <c r="A32" s="42">
        <v>5</v>
      </c>
      <c r="B32" s="42"/>
      <c r="C32" s="43" t="s">
        <v>80</v>
      </c>
      <c r="D32" s="44"/>
      <c r="E32" s="45"/>
      <c r="F32" s="46"/>
      <c r="G32" s="58"/>
      <c r="H32" s="59"/>
      <c r="I32" s="59"/>
      <c r="J32" s="59"/>
      <c r="K32" s="59"/>
      <c r="L32" s="59"/>
      <c r="M32" s="48"/>
      <c r="N32" s="57"/>
    </row>
    <row r="33" spans="1:14" ht="30" customHeight="1" x14ac:dyDescent="0.3">
      <c r="A33" s="50"/>
      <c r="B33" s="50">
        <v>1</v>
      </c>
      <c r="C33" s="51" t="str">
        <f>물량!C25</f>
        <v>Mineral Wool</v>
      </c>
      <c r="D33" s="52" t="str">
        <f>물량!D25</f>
        <v>#100×100t</v>
      </c>
      <c r="E33" s="53" t="str">
        <f>[16]물량!F25</f>
        <v>m2</v>
      </c>
      <c r="F33" s="98">
        <v>13.68</v>
      </c>
      <c r="G33" s="55"/>
      <c r="H33" s="56"/>
      <c r="I33" s="56"/>
      <c r="J33" s="56"/>
      <c r="K33" s="56"/>
      <c r="L33" s="56"/>
      <c r="M33" s="56"/>
      <c r="N33" s="57"/>
    </row>
    <row r="34" spans="1:14" ht="30" customHeight="1" x14ac:dyDescent="0.3">
      <c r="A34" s="50"/>
      <c r="B34" s="50">
        <v>2</v>
      </c>
      <c r="C34" s="51" t="str">
        <f>물량!C26</f>
        <v>갈바아닐강판</v>
      </c>
      <c r="D34" s="52" t="str">
        <f>물량!D26</f>
        <v>0.6t</v>
      </c>
      <c r="E34" s="53" t="str">
        <f>[16]물량!F26</f>
        <v>m2</v>
      </c>
      <c r="F34" s="98">
        <v>13.68</v>
      </c>
      <c r="G34" s="55"/>
      <c r="H34" s="56"/>
      <c r="I34" s="56"/>
      <c r="J34" s="56"/>
      <c r="K34" s="56"/>
      <c r="L34" s="56"/>
      <c r="M34" s="56"/>
      <c r="N34" s="57"/>
    </row>
    <row r="35" spans="1:14" ht="30" customHeight="1" x14ac:dyDescent="0.3">
      <c r="A35" s="50"/>
      <c r="B35" s="50"/>
      <c r="C35" s="51"/>
      <c r="D35" s="52"/>
      <c r="E35" s="53"/>
      <c r="F35" s="54"/>
      <c r="G35" s="55"/>
      <c r="H35" s="56"/>
      <c r="I35" s="56"/>
      <c r="J35" s="56"/>
      <c r="K35" s="56"/>
      <c r="L35" s="56"/>
      <c r="M35" s="56"/>
      <c r="N35" s="57"/>
    </row>
    <row r="36" spans="1:14" ht="30" customHeight="1" x14ac:dyDescent="0.3">
      <c r="A36" s="42">
        <v>6</v>
      </c>
      <c r="B36" s="42"/>
      <c r="C36" s="43" t="s">
        <v>81</v>
      </c>
      <c r="D36" s="52"/>
      <c r="E36" s="60" t="str">
        <f>[16]일위대가!D31</f>
        <v>Point</v>
      </c>
      <c r="F36" s="54">
        <v>700</v>
      </c>
      <c r="G36" s="55"/>
      <c r="H36" s="56"/>
      <c r="I36" s="56"/>
      <c r="J36" s="56"/>
      <c r="K36" s="56"/>
      <c r="L36" s="56"/>
      <c r="M36" s="59"/>
      <c r="N36" s="57"/>
    </row>
    <row r="37" spans="1:14" ht="30" customHeight="1" x14ac:dyDescent="0.3">
      <c r="A37" s="50"/>
      <c r="B37" s="50"/>
      <c r="C37" s="51"/>
      <c r="D37" s="52"/>
      <c r="E37" s="53"/>
      <c r="F37" s="54"/>
      <c r="G37" s="55"/>
      <c r="H37" s="56"/>
      <c r="I37" s="56"/>
      <c r="J37" s="56"/>
      <c r="K37" s="56"/>
      <c r="L37" s="56"/>
      <c r="M37" s="56"/>
      <c r="N37" s="57"/>
    </row>
    <row r="38" spans="1:14" ht="30" customHeight="1" x14ac:dyDescent="0.3">
      <c r="A38" s="61"/>
      <c r="B38" s="61"/>
      <c r="C38" s="62" t="s">
        <v>82</v>
      </c>
      <c r="D38" s="63"/>
      <c r="E38" s="64"/>
      <c r="F38" s="65"/>
      <c r="G38" s="66"/>
      <c r="H38" s="67"/>
      <c r="I38" s="67"/>
      <c r="J38" s="67"/>
      <c r="K38" s="67"/>
      <c r="L38" s="67"/>
      <c r="M38" s="67"/>
      <c r="N38" s="68"/>
    </row>
    <row r="39" spans="1:14" ht="30" customHeight="1" x14ac:dyDescent="0.3">
      <c r="A39" s="50"/>
      <c r="B39" s="50"/>
      <c r="C39" s="51"/>
      <c r="D39" s="52"/>
      <c r="E39" s="53"/>
      <c r="F39" s="54"/>
      <c r="G39" s="55"/>
      <c r="H39" s="56"/>
      <c r="I39" s="56"/>
      <c r="J39" s="56"/>
      <c r="K39" s="56"/>
      <c r="L39" s="56"/>
      <c r="M39" s="56"/>
      <c r="N39" s="57"/>
    </row>
  </sheetData>
  <mergeCells count="11">
    <mergeCell ref="N5:N6"/>
    <mergeCell ref="A2:N2"/>
    <mergeCell ref="A5:B6"/>
    <mergeCell ref="C5:C6"/>
    <mergeCell ref="D5:D6"/>
    <mergeCell ref="E5:E6"/>
    <mergeCell ref="F5:F6"/>
    <mergeCell ref="G5:H5"/>
    <mergeCell ref="I5:J5"/>
    <mergeCell ref="K5:L5"/>
    <mergeCell ref="M5:M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원가</vt:lpstr>
      <vt:lpstr>물량</vt:lpstr>
      <vt:lpstr>내역서</vt:lpstr>
      <vt:lpstr>내역서!Print_Area</vt:lpstr>
      <vt:lpstr>물량!Print_Area</vt:lpstr>
      <vt:lpstr>원가!Print_Area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오상세</dc:creator>
  <cp:lastModifiedBy>공영차고지(주유소)</cp:lastModifiedBy>
  <cp:lastPrinted>2021-08-04T09:00:45Z</cp:lastPrinted>
  <dcterms:created xsi:type="dcterms:W3CDTF">2021-07-20T07:50:05Z</dcterms:created>
  <dcterms:modified xsi:type="dcterms:W3CDTF">2021-08-04T09:00:50Z</dcterms:modified>
</cp:coreProperties>
</file>