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군포도시공사\다이옥신\2025년\"/>
    </mc:Choice>
  </mc:AlternateContent>
  <xr:revisionPtr revIDLastSave="0" documentId="8_{C6B7E414-DBF9-4E95-8E2D-8543D0EB4DF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용역료 산출내역" sheetId="4" r:id="rId1"/>
  </sheets>
  <definedNames>
    <definedName name="_xlnm.Print_Area" localSheetId="0">'용역료 산출내역'!$A$1:$I$18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4" l="1"/>
  <c r="H11" i="4" l="1"/>
  <c r="H12" i="4" l="1"/>
  <c r="H14" i="4" s="1"/>
  <c r="H15" i="4" l="1"/>
  <c r="H13" i="4"/>
  <c r="H16" i="4" l="1"/>
  <c r="H17" i="4" l="1"/>
  <c r="H18" i="4" s="1"/>
</calcChain>
</file>

<file path=xl/sharedStrings.xml><?xml version="1.0" encoding="utf-8"?>
<sst xmlns="http://schemas.openxmlformats.org/spreadsheetml/2006/main" count="37" uniqueCount="34">
  <si>
    <t>제경비</t>
    <phoneticPr fontId="1" type="noConversion"/>
  </si>
  <si>
    <t>기술료</t>
    <phoneticPr fontId="1" type="noConversion"/>
  </si>
  <si>
    <t>직접경비</t>
    <phoneticPr fontId="1" type="noConversion"/>
  </si>
  <si>
    <t>단위 : 원</t>
    <phoneticPr fontId="1" type="noConversion"/>
  </si>
  <si>
    <t>산출수수료 원가계산서</t>
    <phoneticPr fontId="1" type="noConversion"/>
  </si>
  <si>
    <t>직접인건비</t>
    <phoneticPr fontId="1" type="noConversion"/>
  </si>
  <si>
    <t>직접인건비의 10%</t>
    <phoneticPr fontId="1" type="noConversion"/>
  </si>
  <si>
    <t>인건비 총합계</t>
    <phoneticPr fontId="1" type="noConversion"/>
  </si>
  <si>
    <t>110%~120%</t>
    <phoneticPr fontId="1" type="noConversion"/>
  </si>
  <si>
    <t>20%~40%</t>
    <phoneticPr fontId="1" type="noConversion"/>
  </si>
  <si>
    <t>엔지니어링 
노임단가
"기타"적용</t>
    <phoneticPr fontId="1" type="noConversion"/>
  </si>
  <si>
    <t>1. 측정수수료</t>
    <phoneticPr fontId="1" type="noConversion"/>
  </si>
  <si>
    <t>굴뚝</t>
    <phoneticPr fontId="1" type="noConversion"/>
  </si>
  <si>
    <t>다이옥신측정 수수료</t>
    <phoneticPr fontId="1" type="noConversion"/>
  </si>
  <si>
    <t>노임단가(일)</t>
    <phoneticPr fontId="1" type="noConversion"/>
  </si>
  <si>
    <t>투입인력
(M/D)</t>
    <phoneticPr fontId="1" type="noConversion"/>
  </si>
  <si>
    <t>투입율</t>
    <phoneticPr fontId="1" type="noConversion"/>
  </si>
  <si>
    <t>금액</t>
    <phoneticPr fontId="1" type="noConversion"/>
  </si>
  <si>
    <t>회</t>
    <phoneticPr fontId="1" type="noConversion"/>
  </si>
  <si>
    <t>수량</t>
    <phoneticPr fontId="1" type="noConversion"/>
  </si>
  <si>
    <t>단위</t>
    <phoneticPr fontId="1" type="noConversion"/>
  </si>
  <si>
    <t>2. 직접인건비</t>
    <phoneticPr fontId="1" type="noConversion"/>
  </si>
  <si>
    <t>비고</t>
    <phoneticPr fontId="1" type="noConversion"/>
  </si>
  <si>
    <t>항목</t>
    <phoneticPr fontId="1" type="noConversion"/>
  </si>
  <si>
    <t>측정수수료 계</t>
    <phoneticPr fontId="1" type="noConversion"/>
  </si>
  <si>
    <t>3. 소 계</t>
    <phoneticPr fontId="1" type="noConversion"/>
  </si>
  <si>
    <t>4. 부가가치세</t>
    <phoneticPr fontId="1" type="noConversion"/>
  </si>
  <si>
    <t>총 합 계(3+4)</t>
    <phoneticPr fontId="1" type="noConversion"/>
  </si>
  <si>
    <t xml:space="preserve"> 대 상 : 환경관리지원팀</t>
    <phoneticPr fontId="1" type="noConversion"/>
  </si>
  <si>
    <t>직접인건비의 110%</t>
    <phoneticPr fontId="1" type="noConversion"/>
  </si>
  <si>
    <t>(직접인건비+제경비)의 20%</t>
    <phoneticPr fontId="1" type="noConversion"/>
  </si>
  <si>
    <t>만원단위 절사</t>
    <phoneticPr fontId="1" type="noConversion"/>
  </si>
  <si>
    <t xml:space="preserve"> 금 액 : 금원(금만원)-부가세포함</t>
    <phoneticPr fontId="1" type="noConversion"/>
  </si>
  <si>
    <t>하반기 환경관리소 굴뚝 다이옥신 측정검사 용역 산출내역서(단년계약)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</si>
</sst>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);[Red]\(#,##0\)"/>
    <numFmt numFmtId="177" formatCode="#,##0.00_);[Red]\(#,##0.00\)"/>
    <numFmt numFmtId="178" formatCode="#,##0.0_);[Red]\(#,##0.0\)"/>
    <numFmt numFmtId="179" formatCode="0.0%"/>
  </numFmts>
  <fonts count="9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궁서"/>
      <family val="1"/>
      <charset val="129"/>
    </font>
    <font>
      <b/>
      <sz val="11"/>
      <name val="돋움"/>
      <family val="3"/>
      <charset val="129"/>
    </font>
    <font>
      <sz val="11"/>
      <name val="돋움체"/>
      <family val="3"/>
      <charset val="129"/>
    </font>
    <font>
      <b/>
      <sz val="11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4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  <xf numFmtId="176" fontId="5" fillId="2" borderId="1" xfId="0" applyNumberFormat="1" applyFont="1" applyFill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176" fontId="4" fillId="0" borderId="7" xfId="0" applyNumberFormat="1" applyFont="1" applyBorder="1">
      <alignment vertical="center"/>
    </xf>
    <xf numFmtId="9" fontId="4" fillId="0" borderId="4" xfId="0" quotePrefix="1" applyNumberFormat="1" applyFont="1" applyBorder="1" applyAlignment="1">
      <alignment horizontal="center" vertical="center"/>
    </xf>
    <xf numFmtId="176" fontId="5" fillId="0" borderId="4" xfId="0" applyNumberFormat="1" applyFont="1" applyBorder="1">
      <alignment vertical="center"/>
    </xf>
    <xf numFmtId="177" fontId="4" fillId="0" borderId="16" xfId="0" quotePrefix="1" applyNumberFormat="1" applyFont="1" applyBorder="1" applyAlignment="1">
      <alignment horizontal="center" vertical="center"/>
    </xf>
    <xf numFmtId="176" fontId="4" fillId="0" borderId="16" xfId="0" applyNumberFormat="1" applyFont="1" applyBorder="1">
      <alignment vertical="center"/>
    </xf>
    <xf numFmtId="176" fontId="5" fillId="0" borderId="16" xfId="0" applyNumberFormat="1" applyFont="1" applyBorder="1">
      <alignment vertical="center"/>
    </xf>
    <xf numFmtId="176" fontId="4" fillId="0" borderId="17" xfId="0" applyNumberFormat="1" applyFont="1" applyBorder="1">
      <alignment vertical="center"/>
    </xf>
    <xf numFmtId="176" fontId="5" fillId="0" borderId="5" xfId="0" applyNumberFormat="1" applyFont="1" applyBorder="1">
      <alignment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8" fontId="4" fillId="0" borderId="1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 wrapText="1"/>
    </xf>
    <xf numFmtId="176" fontId="5" fillId="4" borderId="11" xfId="0" applyNumberFormat="1" applyFont="1" applyFill="1" applyBorder="1" applyAlignment="1">
      <alignment horizontal="center" vertical="center"/>
    </xf>
    <xf numFmtId="176" fontId="5" fillId="0" borderId="32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4" borderId="16" xfId="0" applyNumberFormat="1" applyFont="1" applyFill="1" applyBorder="1" applyAlignment="1">
      <alignment horizontal="center" vertical="center" wrapText="1"/>
    </xf>
    <xf numFmtId="176" fontId="5" fillId="4" borderId="16" xfId="0" applyNumberFormat="1" applyFont="1" applyFill="1" applyBorder="1" applyAlignment="1">
      <alignment horizontal="center" vertical="center"/>
    </xf>
    <xf numFmtId="176" fontId="5" fillId="4" borderId="17" xfId="0" applyNumberFormat="1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 wrapText="1"/>
    </xf>
    <xf numFmtId="176" fontId="4" fillId="4" borderId="4" xfId="0" applyNumberFormat="1" applyFont="1" applyFill="1" applyBorder="1" applyAlignment="1">
      <alignment horizontal="center" vertical="center" wrapText="1"/>
    </xf>
    <xf numFmtId="176" fontId="4" fillId="4" borderId="4" xfId="0" applyNumberFormat="1" applyFont="1" applyFill="1" applyBorder="1" applyAlignment="1">
      <alignment horizontal="center" vertical="center"/>
    </xf>
    <xf numFmtId="176" fontId="4" fillId="4" borderId="7" xfId="0" applyNumberFormat="1" applyFont="1" applyFill="1" applyBorder="1" applyAlignment="1">
      <alignment horizontal="center" vertical="center"/>
    </xf>
    <xf numFmtId="176" fontId="5" fillId="0" borderId="26" xfId="0" applyNumberFormat="1" applyFont="1" applyBorder="1" applyAlignment="1">
      <alignment horizontal="left" vertical="center"/>
    </xf>
    <xf numFmtId="176" fontId="5" fillId="0" borderId="27" xfId="0" applyNumberFormat="1" applyFont="1" applyBorder="1" applyAlignment="1">
      <alignment horizontal="left" vertical="center"/>
    </xf>
    <xf numFmtId="176" fontId="5" fillId="4" borderId="13" xfId="0" applyNumberFormat="1" applyFont="1" applyFill="1" applyBorder="1" applyAlignment="1">
      <alignment horizontal="center" vertical="center"/>
    </xf>
    <xf numFmtId="176" fontId="5" fillId="4" borderId="10" xfId="0" applyNumberFormat="1" applyFont="1" applyFill="1" applyBorder="1" applyAlignment="1">
      <alignment horizontal="center" vertical="center"/>
    </xf>
    <xf numFmtId="176" fontId="5" fillId="0" borderId="30" xfId="0" applyNumberFormat="1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>
      <alignment horizontal="center" vertical="center"/>
    </xf>
    <xf numFmtId="176" fontId="5" fillId="4" borderId="8" xfId="0" applyNumberFormat="1" applyFont="1" applyFill="1" applyBorder="1" applyAlignment="1">
      <alignment horizontal="left" vertical="center"/>
    </xf>
    <xf numFmtId="176" fontId="5" fillId="4" borderId="10" xfId="0" applyNumberFormat="1" applyFont="1" applyFill="1" applyBorder="1" applyAlignment="1">
      <alignment horizontal="left" vertical="center"/>
    </xf>
    <xf numFmtId="176" fontId="4" fillId="4" borderId="23" xfId="0" applyNumberFormat="1" applyFont="1" applyFill="1" applyBorder="1" applyAlignment="1">
      <alignment horizontal="center" vertical="center"/>
    </xf>
    <xf numFmtId="176" fontId="4" fillId="4" borderId="19" xfId="0" applyNumberFormat="1" applyFont="1" applyFill="1" applyBorder="1" applyAlignment="1">
      <alignment horizontal="center" vertical="center"/>
    </xf>
    <xf numFmtId="176" fontId="4" fillId="4" borderId="18" xfId="0" applyNumberFormat="1" applyFont="1" applyFill="1" applyBorder="1" applyAlignment="1">
      <alignment horizontal="center" vertical="center"/>
    </xf>
    <xf numFmtId="41" fontId="5" fillId="4" borderId="33" xfId="0" applyNumberFormat="1" applyFont="1" applyFill="1" applyBorder="1" applyAlignment="1">
      <alignment horizontal="center" vertical="center"/>
    </xf>
    <xf numFmtId="41" fontId="5" fillId="4" borderId="28" xfId="0" applyNumberFormat="1" applyFont="1" applyFill="1" applyBorder="1" applyAlignment="1">
      <alignment horizontal="center" vertical="center"/>
    </xf>
    <xf numFmtId="176" fontId="4" fillId="4" borderId="26" xfId="0" applyNumberFormat="1" applyFont="1" applyFill="1" applyBorder="1" applyAlignment="1">
      <alignment horizontal="center" vertical="center"/>
    </xf>
    <xf numFmtId="176" fontId="4" fillId="4" borderId="27" xfId="0" applyNumberFormat="1" applyFont="1" applyFill="1" applyBorder="1" applyAlignment="1">
      <alignment horizontal="center" vertical="center"/>
    </xf>
    <xf numFmtId="176" fontId="4" fillId="4" borderId="28" xfId="0" applyNumberFormat="1" applyFont="1" applyFill="1" applyBorder="1" applyAlignment="1">
      <alignment horizontal="center" vertical="center"/>
    </xf>
    <xf numFmtId="9" fontId="4" fillId="0" borderId="18" xfId="0" quotePrefix="1" applyNumberFormat="1" applyFont="1" applyBorder="1" applyAlignment="1">
      <alignment horizontal="center" vertical="center"/>
    </xf>
    <xf numFmtId="9" fontId="4" fillId="0" borderId="24" xfId="0" quotePrefix="1" applyNumberFormat="1" applyFont="1" applyBorder="1" applyAlignment="1">
      <alignment horizontal="center" vertical="center"/>
    </xf>
    <xf numFmtId="9" fontId="4" fillId="0" borderId="19" xfId="0" quotePrefix="1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/>
    </xf>
    <xf numFmtId="176" fontId="8" fillId="0" borderId="0" xfId="0" applyNumberFormat="1" applyFo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left" vertical="center" wrapText="1"/>
    </xf>
    <xf numFmtId="176" fontId="5" fillId="3" borderId="23" xfId="0" applyNumberFormat="1" applyFont="1" applyFill="1" applyBorder="1" applyAlignment="1">
      <alignment horizontal="center" vertical="center"/>
    </xf>
    <xf numFmtId="176" fontId="5" fillId="2" borderId="24" xfId="0" applyNumberFormat="1" applyFont="1" applyFill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left" vertical="center"/>
    </xf>
    <xf numFmtId="176" fontId="5" fillId="0" borderId="12" xfId="0" applyNumberFormat="1" applyFont="1" applyBorder="1" applyAlignment="1">
      <alignment horizontal="left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9" fontId="4" fillId="0" borderId="13" xfId="0" quotePrefix="1" applyNumberFormat="1" applyFont="1" applyBorder="1" applyAlignment="1">
      <alignment horizontal="center" vertical="center"/>
    </xf>
    <xf numFmtId="9" fontId="4" fillId="0" borderId="9" xfId="0" quotePrefix="1" applyNumberFormat="1" applyFont="1" applyBorder="1" applyAlignment="1">
      <alignment horizontal="center" vertical="center"/>
    </xf>
    <xf numFmtId="9" fontId="4" fillId="0" borderId="10" xfId="0" quotePrefix="1" applyNumberFormat="1" applyFont="1" applyBorder="1" applyAlignment="1">
      <alignment horizontal="center" vertical="center"/>
    </xf>
    <xf numFmtId="9" fontId="4" fillId="0" borderId="25" xfId="0" quotePrefix="1" applyNumberFormat="1" applyFont="1" applyBorder="1" applyAlignment="1">
      <alignment horizontal="center" vertical="center"/>
    </xf>
    <xf numFmtId="9" fontId="4" fillId="0" borderId="31" xfId="0" quotePrefix="1" applyNumberFormat="1" applyFont="1" applyBorder="1" applyAlignment="1">
      <alignment horizontal="center" vertical="center"/>
    </xf>
    <xf numFmtId="9" fontId="4" fillId="0" borderId="21" xfId="0" quotePrefix="1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zoomScale="96" zoomScaleNormal="96" workbookViewId="0">
      <selection sqref="A1:I1"/>
    </sheetView>
  </sheetViews>
  <sheetFormatPr defaultRowHeight="13.5" x14ac:dyDescent="0.15"/>
  <cols>
    <col min="1" max="1" width="3.109375" style="1" customWidth="1"/>
    <col min="2" max="2" width="10.33203125" style="1" customWidth="1"/>
    <col min="3" max="3" width="22.21875" style="1" customWidth="1"/>
    <col min="4" max="4" width="4.88671875" style="1" bestFit="1" customWidth="1"/>
    <col min="5" max="5" width="10.109375" style="1" customWidth="1"/>
    <col min="6" max="6" width="11.21875" style="1" customWidth="1"/>
    <col min="7" max="7" width="8.109375" style="1" customWidth="1"/>
    <col min="8" max="8" width="12.109375" style="1" customWidth="1"/>
    <col min="9" max="9" width="11.6640625" style="1" customWidth="1"/>
    <col min="11" max="11" width="10.33203125" bestFit="1" customWidth="1"/>
  </cols>
  <sheetData>
    <row r="1" spans="1:11" ht="33" customHeight="1" x14ac:dyDescent="0.15">
      <c r="A1" s="55" t="s">
        <v>33</v>
      </c>
      <c r="B1" s="55"/>
      <c r="C1" s="55"/>
      <c r="D1" s="55"/>
      <c r="E1" s="55"/>
      <c r="F1" s="55"/>
      <c r="G1" s="55"/>
      <c r="H1" s="55"/>
      <c r="I1" s="55"/>
    </row>
    <row r="2" spans="1:11" ht="35.1" customHeight="1" x14ac:dyDescent="0.15">
      <c r="A2" s="59" t="s">
        <v>28</v>
      </c>
      <c r="B2" s="59"/>
      <c r="C2" s="59"/>
      <c r="D2" s="59"/>
      <c r="E2" s="59"/>
      <c r="F2" s="59"/>
      <c r="G2" s="59"/>
      <c r="H2" s="59"/>
      <c r="I2" s="59"/>
    </row>
    <row r="3" spans="1:11" ht="35.1" customHeight="1" x14ac:dyDescent="0.15">
      <c r="A3" s="62" t="s">
        <v>32</v>
      </c>
      <c r="B3" s="62"/>
      <c r="C3" s="62"/>
      <c r="D3" s="62"/>
      <c r="E3" s="62"/>
      <c r="F3" s="62"/>
      <c r="G3" s="62"/>
      <c r="H3" s="62"/>
      <c r="I3" s="62"/>
    </row>
    <row r="4" spans="1:11" ht="18" customHeight="1" x14ac:dyDescent="0.15">
      <c r="A4" s="3"/>
      <c r="B4" s="3"/>
      <c r="C4" s="3"/>
      <c r="D4" s="3"/>
      <c r="E4" s="3"/>
      <c r="F4" s="3"/>
      <c r="G4" s="3"/>
      <c r="H4" s="60" t="s">
        <v>3</v>
      </c>
      <c r="I4" s="60"/>
    </row>
    <row r="5" spans="1:11" ht="15.75" customHeight="1" thickBot="1" x14ac:dyDescent="0.2">
      <c r="A5" s="61"/>
      <c r="B5" s="61"/>
      <c r="C5" s="61"/>
      <c r="D5" s="61"/>
      <c r="E5" s="61"/>
      <c r="F5" s="61"/>
      <c r="G5" s="61"/>
      <c r="H5" s="61"/>
      <c r="I5" s="61"/>
    </row>
    <row r="6" spans="1:11" ht="30" customHeight="1" thickBot="1" x14ac:dyDescent="0.2">
      <c r="A6" s="56" t="s">
        <v>4</v>
      </c>
      <c r="B6" s="57"/>
      <c r="C6" s="57"/>
      <c r="D6" s="57"/>
      <c r="E6" s="57"/>
      <c r="F6" s="57"/>
      <c r="G6" s="57"/>
      <c r="H6" s="57"/>
      <c r="I6" s="58"/>
      <c r="J6" s="7"/>
    </row>
    <row r="7" spans="1:11" ht="36" customHeight="1" x14ac:dyDescent="0.15">
      <c r="A7" s="42" t="s">
        <v>11</v>
      </c>
      <c r="B7" s="43"/>
      <c r="C7" s="38" t="s">
        <v>23</v>
      </c>
      <c r="D7" s="39"/>
      <c r="E7" s="22" t="s">
        <v>19</v>
      </c>
      <c r="F7" s="21" t="s">
        <v>20</v>
      </c>
      <c r="G7" s="38" t="s">
        <v>17</v>
      </c>
      <c r="H7" s="39"/>
      <c r="I7" s="23" t="s">
        <v>22</v>
      </c>
      <c r="K7" s="7"/>
    </row>
    <row r="8" spans="1:11" ht="36" customHeight="1" thickBot="1" x14ac:dyDescent="0.2">
      <c r="A8" s="44" t="s">
        <v>12</v>
      </c>
      <c r="B8" s="45"/>
      <c r="C8" s="46" t="s">
        <v>13</v>
      </c>
      <c r="D8" s="45"/>
      <c r="E8" s="33">
        <v>1</v>
      </c>
      <c r="F8" s="34" t="s">
        <v>18</v>
      </c>
      <c r="G8" s="46"/>
      <c r="H8" s="45"/>
      <c r="I8" s="35"/>
      <c r="K8" s="7"/>
    </row>
    <row r="9" spans="1:11" ht="36" customHeight="1" thickBot="1" x14ac:dyDescent="0.2">
      <c r="A9" s="49" t="s">
        <v>24</v>
      </c>
      <c r="B9" s="50"/>
      <c r="C9" s="50"/>
      <c r="D9" s="51"/>
      <c r="E9" s="29"/>
      <c r="F9" s="30"/>
      <c r="G9" s="47">
        <f>SUM(G8:H8)</f>
        <v>0</v>
      </c>
      <c r="H9" s="48"/>
      <c r="I9" s="31"/>
      <c r="K9" s="7"/>
    </row>
    <row r="10" spans="1:11" ht="39.950000000000003" customHeight="1" x14ac:dyDescent="0.15">
      <c r="A10" s="24" t="s">
        <v>21</v>
      </c>
      <c r="B10" s="25"/>
      <c r="C10" s="40" t="s">
        <v>23</v>
      </c>
      <c r="D10" s="41"/>
      <c r="E10" s="26" t="s">
        <v>15</v>
      </c>
      <c r="F10" s="27" t="s">
        <v>14</v>
      </c>
      <c r="G10" s="27" t="s">
        <v>16</v>
      </c>
      <c r="H10" s="27" t="s">
        <v>17</v>
      </c>
      <c r="I10" s="28" t="s">
        <v>22</v>
      </c>
      <c r="K10" s="7"/>
    </row>
    <row r="11" spans="1:11" ht="39.950000000000003" customHeight="1" thickBot="1" x14ac:dyDescent="0.2">
      <c r="A11" s="74" t="s">
        <v>5</v>
      </c>
      <c r="B11" s="75"/>
      <c r="C11" s="73"/>
      <c r="D11" s="72"/>
      <c r="E11" s="19">
        <v>0</v>
      </c>
      <c r="F11" s="4"/>
      <c r="G11" s="20">
        <v>1</v>
      </c>
      <c r="H11" s="4">
        <f>E11*F11*G11</f>
        <v>0</v>
      </c>
      <c r="I11" s="32" t="s">
        <v>10</v>
      </c>
    </row>
    <row r="12" spans="1:11" ht="39.950000000000003" customHeight="1" thickBot="1" x14ac:dyDescent="0.2">
      <c r="A12" s="65" t="s">
        <v>7</v>
      </c>
      <c r="B12" s="66"/>
      <c r="C12" s="66"/>
      <c r="D12" s="67"/>
      <c r="E12" s="11"/>
      <c r="F12" s="12"/>
      <c r="G12" s="11"/>
      <c r="H12" s="13">
        <f>SUM(H11:H11)</f>
        <v>0</v>
      </c>
      <c r="I12" s="14"/>
    </row>
    <row r="13" spans="1:11" ht="39.950000000000003" customHeight="1" x14ac:dyDescent="0.15">
      <c r="A13" s="68" t="s">
        <v>2</v>
      </c>
      <c r="B13" s="69"/>
      <c r="C13" s="70" t="s">
        <v>6</v>
      </c>
      <c r="D13" s="69"/>
      <c r="E13" s="81">
        <v>0.1</v>
      </c>
      <c r="F13" s="82"/>
      <c r="G13" s="83"/>
      <c r="H13" s="10">
        <f>H12*E13</f>
        <v>0</v>
      </c>
      <c r="I13" s="8"/>
    </row>
    <row r="14" spans="1:11" ht="39.950000000000003" customHeight="1" x14ac:dyDescent="0.15">
      <c r="A14" s="71" t="s">
        <v>0</v>
      </c>
      <c r="B14" s="72"/>
      <c r="C14" s="73" t="s">
        <v>29</v>
      </c>
      <c r="D14" s="72"/>
      <c r="E14" s="52">
        <v>1.1000000000000001</v>
      </c>
      <c r="F14" s="53"/>
      <c r="G14" s="54"/>
      <c r="H14" s="6">
        <f>H12*E14</f>
        <v>0</v>
      </c>
      <c r="I14" s="17" t="s">
        <v>8</v>
      </c>
    </row>
    <row r="15" spans="1:11" ht="39.950000000000003" customHeight="1" thickBot="1" x14ac:dyDescent="0.2">
      <c r="A15" s="74" t="s">
        <v>1</v>
      </c>
      <c r="B15" s="75"/>
      <c r="C15" s="78" t="s">
        <v>30</v>
      </c>
      <c r="D15" s="75"/>
      <c r="E15" s="84">
        <v>0.2</v>
      </c>
      <c r="F15" s="85"/>
      <c r="G15" s="86"/>
      <c r="H15" s="15">
        <f>(H12+H14)*E15</f>
        <v>0</v>
      </c>
      <c r="I15" s="18" t="s">
        <v>9</v>
      </c>
    </row>
    <row r="16" spans="1:11" ht="39.950000000000003" customHeight="1" thickBot="1" x14ac:dyDescent="0.2">
      <c r="A16" s="36" t="s">
        <v>25</v>
      </c>
      <c r="B16" s="37"/>
      <c r="C16" s="37"/>
      <c r="D16" s="37"/>
      <c r="E16" s="37"/>
      <c r="F16" s="37"/>
      <c r="G16" s="37"/>
      <c r="H16" s="13">
        <f>G9+H12+H13+H14+H15</f>
        <v>0</v>
      </c>
      <c r="I16" s="14"/>
    </row>
    <row r="17" spans="1:9" ht="39.950000000000003" customHeight="1" x14ac:dyDescent="0.15">
      <c r="A17" s="76" t="s">
        <v>26</v>
      </c>
      <c r="B17" s="77"/>
      <c r="C17" s="77"/>
      <c r="D17" s="77"/>
      <c r="E17" s="9">
        <v>0.1</v>
      </c>
      <c r="F17" s="79"/>
      <c r="G17" s="80"/>
      <c r="H17" s="10">
        <f>E17*H16</f>
        <v>0</v>
      </c>
      <c r="I17" s="8"/>
    </row>
    <row r="18" spans="1:9" s="2" customFormat="1" ht="39.950000000000003" customHeight="1" x14ac:dyDescent="0.15">
      <c r="A18" s="63" t="s">
        <v>27</v>
      </c>
      <c r="B18" s="64"/>
      <c r="C18" s="64"/>
      <c r="D18" s="64"/>
      <c r="E18" s="64"/>
      <c r="F18" s="64"/>
      <c r="G18" s="64"/>
      <c r="H18" s="5">
        <f>ROUNDDOWN(H16+H17,-5)</f>
        <v>0</v>
      </c>
      <c r="I18" s="16" t="s">
        <v>31</v>
      </c>
    </row>
  </sheetData>
  <mergeCells count="31">
    <mergeCell ref="A18:G18"/>
    <mergeCell ref="A12:D12"/>
    <mergeCell ref="A13:B13"/>
    <mergeCell ref="C13:D13"/>
    <mergeCell ref="A14:B14"/>
    <mergeCell ref="C14:D14"/>
    <mergeCell ref="A15:B15"/>
    <mergeCell ref="A17:D17"/>
    <mergeCell ref="C15:D15"/>
    <mergeCell ref="F17:G17"/>
    <mergeCell ref="E13:G13"/>
    <mergeCell ref="E15:G15"/>
    <mergeCell ref="A1:I1"/>
    <mergeCell ref="A6:I6"/>
    <mergeCell ref="A2:I2"/>
    <mergeCell ref="H4:I4"/>
    <mergeCell ref="A5:I5"/>
    <mergeCell ref="A3:I3"/>
    <mergeCell ref="A16:G16"/>
    <mergeCell ref="C7:D7"/>
    <mergeCell ref="C10:D10"/>
    <mergeCell ref="A7:B7"/>
    <mergeCell ref="A8:B8"/>
    <mergeCell ref="C8:D8"/>
    <mergeCell ref="G7:H7"/>
    <mergeCell ref="G8:H8"/>
    <mergeCell ref="G9:H9"/>
    <mergeCell ref="A9:D9"/>
    <mergeCell ref="E14:G14"/>
    <mergeCell ref="A11:B11"/>
    <mergeCell ref="C11:D11"/>
  </mergeCells>
  <phoneticPr fontId="1" type="noConversion"/>
  <pageMargins left="0.75" right="0.75" top="1" bottom="1" header="0.5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용역료 산출내역</vt:lpstr>
      <vt:lpstr>'용역료 산출내역'!Print_Area</vt:lpstr>
    </vt:vector>
  </TitlesOfParts>
  <Company>Samsung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김유리</cp:lastModifiedBy>
  <cp:lastPrinted>2024-08-20T04:51:32Z</cp:lastPrinted>
  <dcterms:created xsi:type="dcterms:W3CDTF">2010-01-06T11:53:09Z</dcterms:created>
  <dcterms:modified xsi:type="dcterms:W3CDTF">2025-09-22T02:12:42Z</dcterms:modified>
</cp:coreProperties>
</file>