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계약\계약\2021년 계약\입찰공고\환경관리소\구매\소각로화격자제작구매\공고\"/>
    </mc:Choice>
  </mc:AlternateContent>
  <xr:revisionPtr revIDLastSave="0" documentId="13_ncr:1_{92558072-7EC2-4A8F-8B2E-DE689A5F34EE}" xr6:coauthVersionLast="36" xr6:coauthVersionMax="36" xr10:uidLastSave="{00000000-0000-0000-0000-000000000000}"/>
  <bookViews>
    <workbookView xWindow="600" yWindow="330" windowWidth="27795" windowHeight="12270" xr2:uid="{00000000-000D-0000-FFFF-FFFF00000000}"/>
  </bookViews>
  <sheets>
    <sheet name="산출내역" sheetId="1" r:id="rId1"/>
  </sheets>
  <definedNames>
    <definedName name="_xlnm.Print_Area" localSheetId="0">산출내역!$A$1:$Q$23</definedName>
  </definedNames>
  <calcPr calcId="191029"/>
</workbook>
</file>

<file path=xl/calcChain.xml><?xml version="1.0" encoding="utf-8"?>
<calcChain xmlns="http://schemas.openxmlformats.org/spreadsheetml/2006/main">
  <c r="U10" i="1" l="1"/>
  <c r="U11" i="1"/>
  <c r="U12" i="1"/>
  <c r="U13" i="1"/>
  <c r="U14" i="1"/>
  <c r="U15" i="1"/>
  <c r="U16" i="1"/>
  <c r="U17" i="1"/>
  <c r="U18" i="1"/>
  <c r="U19" i="1"/>
  <c r="P22" i="1"/>
  <c r="P21" i="1"/>
  <c r="P20" i="1"/>
  <c r="O10" i="1" l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U9" i="1" l="1"/>
  <c r="T10" i="1"/>
  <c r="T11" i="1"/>
  <c r="T12" i="1"/>
  <c r="T13" i="1"/>
  <c r="T14" i="1"/>
  <c r="T15" i="1"/>
  <c r="T16" i="1"/>
  <c r="T17" i="1"/>
  <c r="T18" i="1"/>
  <c r="T19" i="1"/>
  <c r="T9" i="1"/>
  <c r="O9" i="1" l="1"/>
  <c r="P9" i="1" s="1"/>
  <c r="T20" i="1"/>
  <c r="T21" i="1" s="1"/>
  <c r="T22" i="1" l="1"/>
  <c r="S10" i="1"/>
  <c r="S11" i="1"/>
  <c r="S12" i="1"/>
  <c r="S13" i="1"/>
  <c r="S14" i="1"/>
  <c r="S15" i="1"/>
  <c r="S16" i="1"/>
  <c r="S17" i="1"/>
  <c r="S18" i="1"/>
  <c r="S19" i="1"/>
  <c r="S9" i="1"/>
  <c r="S20" i="1" l="1"/>
  <c r="S21" i="1" s="1"/>
  <c r="S22" i="1" s="1"/>
  <c r="U20" i="1"/>
  <c r="U21" i="1" s="1"/>
  <c r="U22" i="1" s="1"/>
  <c r="G20" i="1" l="1"/>
</calcChain>
</file>

<file path=xl/sharedStrings.xml><?xml version="1.0" encoding="utf-8"?>
<sst xmlns="http://schemas.openxmlformats.org/spreadsheetml/2006/main" count="75" uniqueCount="55">
  <si>
    <t>품     명</t>
    <phoneticPr fontId="2" type="noConversion"/>
  </si>
  <si>
    <t>부가세</t>
    <phoneticPr fontId="2" type="noConversion"/>
  </si>
  <si>
    <t>소    계</t>
    <phoneticPr fontId="2" type="noConversion"/>
  </si>
  <si>
    <t>합    계</t>
    <phoneticPr fontId="2" type="noConversion"/>
  </si>
  <si>
    <t>단위</t>
    <phoneticPr fontId="2" type="noConversion"/>
  </si>
  <si>
    <t>수량</t>
    <phoneticPr fontId="2" type="noConversion"/>
  </si>
  <si>
    <t>비 고</t>
    <phoneticPr fontId="2" type="noConversion"/>
  </si>
  <si>
    <t>End Plate(001)</t>
    <phoneticPr fontId="2" type="noConversion"/>
  </si>
  <si>
    <t>개</t>
    <phoneticPr fontId="2" type="noConversion"/>
  </si>
  <si>
    <t>볼트, 너트 외</t>
    <phoneticPr fontId="2" type="noConversion"/>
  </si>
  <si>
    <t>식</t>
    <phoneticPr fontId="2" type="noConversion"/>
  </si>
  <si>
    <t>규  격</t>
    <phoneticPr fontId="2" type="noConversion"/>
  </si>
  <si>
    <t>재질</t>
    <phoneticPr fontId="2" type="noConversion"/>
  </si>
  <si>
    <t>553*37.5mm</t>
    <phoneticPr fontId="2" type="noConversion"/>
  </si>
  <si>
    <t>LR 5142</t>
  </si>
  <si>
    <t>Side Plate 좌</t>
    <phoneticPr fontId="2" type="noConversion"/>
  </si>
  <si>
    <t>LR 5143</t>
  </si>
  <si>
    <t>Side Plate 우</t>
    <phoneticPr fontId="2" type="noConversion"/>
  </si>
  <si>
    <t>Feeder Plate 좌</t>
    <phoneticPr fontId="2" type="noConversion"/>
  </si>
  <si>
    <t>LR 5155</t>
  </si>
  <si>
    <t>Feeder Plate 중</t>
    <phoneticPr fontId="2" type="noConversion"/>
  </si>
  <si>
    <t>LR 5155-1</t>
    <phoneticPr fontId="2" type="noConversion"/>
  </si>
  <si>
    <t>LR 5155-2</t>
  </si>
  <si>
    <t>Feeder Plate 우</t>
    <phoneticPr fontId="2" type="noConversion"/>
  </si>
  <si>
    <t>LR 5154</t>
    <phoneticPr fontId="2" type="noConversion"/>
  </si>
  <si>
    <t>Feeder Plate 아</t>
    <phoneticPr fontId="2" type="noConversion"/>
  </si>
  <si>
    <t>LR 5151</t>
  </si>
  <si>
    <t>Covering Plate</t>
    <phoneticPr fontId="2" type="noConversion"/>
  </si>
  <si>
    <t>LR 5152</t>
  </si>
  <si>
    <t>28% Cr
cast iron</t>
    <phoneticPr fontId="2" type="noConversion"/>
  </si>
  <si>
    <t>553*75mm/
553*65mm</t>
    <phoneticPr fontId="2" type="noConversion"/>
  </si>
  <si>
    <t>Grate Bar(N4/N3)</t>
    <phoneticPr fontId="2" type="noConversion"/>
  </si>
  <si>
    <t>Grate Bar 연결용</t>
    <phoneticPr fontId="2" type="noConversion"/>
  </si>
  <si>
    <t>A업체</t>
    <phoneticPr fontId="2" type="noConversion"/>
  </si>
  <si>
    <t>견적단가</t>
    <phoneticPr fontId="2" type="noConversion"/>
  </si>
  <si>
    <t>NO</t>
    <phoneticPr fontId="2" type="noConversion"/>
  </si>
  <si>
    <t>식</t>
    <phoneticPr fontId="2" type="noConversion"/>
  </si>
  <si>
    <t>에스엠</t>
    <phoneticPr fontId="2" type="noConversion"/>
  </si>
  <si>
    <t>용호</t>
    <phoneticPr fontId="2" type="noConversion"/>
  </si>
  <si>
    <t>진화</t>
    <phoneticPr fontId="2" type="noConversion"/>
  </si>
  <si>
    <t>절사</t>
    <phoneticPr fontId="2" type="noConversion"/>
  </si>
  <si>
    <t>B업체</t>
    <phoneticPr fontId="2" type="noConversion"/>
  </si>
  <si>
    <t>C업체</t>
    <phoneticPr fontId="2" type="noConversion"/>
  </si>
  <si>
    <t>추가조사</t>
    <phoneticPr fontId="2" type="noConversion"/>
  </si>
  <si>
    <t>심사단가</t>
    <phoneticPr fontId="2" type="noConversion"/>
  </si>
  <si>
    <t>Y</t>
    <phoneticPr fontId="10" type="noConversion"/>
  </si>
  <si>
    <t>GUNPO</t>
    <phoneticPr fontId="10" type="noConversion"/>
  </si>
  <si>
    <t>O</t>
    <phoneticPr fontId="10" type="noConversion"/>
  </si>
  <si>
    <t>U</t>
    <phoneticPr fontId="10" type="noConversion"/>
  </si>
  <si>
    <t>조 정 율</t>
    <phoneticPr fontId="2" type="noConversion"/>
  </si>
  <si>
    <t>조 정 액</t>
    <phoneticPr fontId="2" type="noConversion"/>
  </si>
  <si>
    <t>요 청 금 액</t>
    <phoneticPr fontId="2" type="noConversion"/>
  </si>
  <si>
    <t>심 사 금 액</t>
    <phoneticPr fontId="2" type="noConversion"/>
  </si>
  <si>
    <t>○ 사 업 명 : 환경관리소 소각로 화격자 제작구매</t>
    <phoneticPr fontId="2" type="noConversion"/>
  </si>
  <si>
    <t>산 출 내 역 서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</si>
</sst>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u/>
      <sz val="24"/>
      <color theme="1"/>
      <name val="HY견고딕"/>
      <family val="1"/>
      <charset val="129"/>
    </font>
    <font>
      <sz val="10"/>
      <color theme="1"/>
      <name val="맑은 고딕"/>
      <family val="2"/>
      <charset val="129"/>
      <scheme val="minor"/>
    </font>
    <font>
      <sz val="12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20"/>
      <color theme="1"/>
      <name val="맑은 고딕"/>
      <family val="3"/>
      <charset val="129"/>
      <scheme val="minor"/>
    </font>
    <font>
      <sz val="18"/>
      <color theme="0"/>
      <name val="Noto Sans KR Black"/>
      <family val="2"/>
      <charset val="129"/>
    </font>
    <font>
      <b/>
      <sz val="20"/>
      <color rgb="FF00AEBB"/>
      <name val="Noto Sans KR Black"/>
      <family val="2"/>
      <charset val="129"/>
    </font>
    <font>
      <sz val="30"/>
      <color theme="1"/>
      <name val="HY헤드라인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AEBA"/>
        <bgColor indexed="64"/>
      </patternFill>
    </fill>
    <fill>
      <patternFill patternType="solid">
        <fgColor rgb="FF00AEB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41" fontId="3" fillId="0" borderId="0" xfId="1" applyFont="1">
      <alignment vertical="center"/>
    </xf>
    <xf numFmtId="41" fontId="3" fillId="0" borderId="1" xfId="1" applyFont="1" applyBorder="1">
      <alignment vertical="center"/>
    </xf>
    <xf numFmtId="9" fontId="3" fillId="0" borderId="1" xfId="0" applyNumberFormat="1" applyFont="1" applyBorder="1">
      <alignment vertical="center"/>
    </xf>
    <xf numFmtId="41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41" fontId="4" fillId="2" borderId="1" xfId="1" applyFont="1" applyFill="1" applyBorder="1">
      <alignment vertical="center"/>
    </xf>
    <xf numFmtId="41" fontId="3" fillId="0" borderId="0" xfId="1" applyFont="1" applyAlignment="1">
      <alignment horizontal="right" vertical="center"/>
    </xf>
    <xf numFmtId="13" fontId="3" fillId="0" borderId="0" xfId="1" applyNumberFormat="1" applyFont="1">
      <alignment vertical="center"/>
    </xf>
    <xf numFmtId="41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9" fontId="3" fillId="0" borderId="1" xfId="0" applyNumberFormat="1" applyFont="1" applyBorder="1" applyAlignment="1">
      <alignment horizontal="center" vertical="center"/>
    </xf>
    <xf numFmtId="41" fontId="7" fillId="3" borderId="0" xfId="1" applyFont="1" applyFill="1">
      <alignment vertical="center"/>
    </xf>
    <xf numFmtId="41" fontId="3" fillId="4" borderId="1" xfId="1" applyFont="1" applyFill="1" applyBorder="1">
      <alignment vertical="center"/>
    </xf>
    <xf numFmtId="41" fontId="4" fillId="0" borderId="0" xfId="1" applyFont="1">
      <alignment vertical="center"/>
    </xf>
    <xf numFmtId="41" fontId="9" fillId="5" borderId="1" xfId="2" applyFont="1" applyFill="1" applyBorder="1" applyAlignment="1">
      <alignment horizontal="center" vertical="center" shrinkToFit="1"/>
    </xf>
    <xf numFmtId="0" fontId="0" fillId="7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right" vertical="center"/>
    </xf>
    <xf numFmtId="41" fontId="9" fillId="4" borderId="2" xfId="2" applyFont="1" applyFill="1" applyBorder="1" applyAlignment="1">
      <alignment horizontal="center" vertical="center" shrinkToFit="1"/>
    </xf>
    <xf numFmtId="41" fontId="4" fillId="2" borderId="2" xfId="1" applyFont="1" applyFill="1" applyBorder="1">
      <alignment vertical="center"/>
    </xf>
    <xf numFmtId="41" fontId="3" fillId="0" borderId="2" xfId="1" applyFont="1" applyBorder="1">
      <alignment vertical="center"/>
    </xf>
    <xf numFmtId="41" fontId="9" fillId="4" borderId="4" xfId="2" applyFont="1" applyFill="1" applyBorder="1" applyAlignment="1">
      <alignment horizontal="center" vertical="center" shrinkToFit="1"/>
    </xf>
    <xf numFmtId="41" fontId="4" fillId="2" borderId="4" xfId="1" applyFont="1" applyFill="1" applyBorder="1">
      <alignment vertical="center"/>
    </xf>
    <xf numFmtId="41" fontId="3" fillId="0" borderId="4" xfId="1" applyFont="1" applyBorder="1">
      <alignment vertical="center"/>
    </xf>
    <xf numFmtId="41" fontId="9" fillId="4" borderId="13" xfId="2" applyFont="1" applyFill="1" applyBorder="1" applyAlignment="1">
      <alignment horizontal="center" vertical="center" shrinkToFit="1"/>
    </xf>
    <xf numFmtId="41" fontId="4" fillId="2" borderId="13" xfId="1" applyFont="1" applyFill="1" applyBorder="1">
      <alignment vertical="center"/>
    </xf>
    <xf numFmtId="41" fontId="3" fillId="0" borderId="13" xfId="1" applyFont="1" applyBorder="1">
      <alignment vertical="center"/>
    </xf>
    <xf numFmtId="41" fontId="4" fillId="2" borderId="14" xfId="1" applyFont="1" applyFill="1" applyBorder="1">
      <alignment vertical="center"/>
    </xf>
    <xf numFmtId="41" fontId="3" fillId="6" borderId="0" xfId="1" applyFont="1" applyFill="1">
      <alignment vertical="center"/>
    </xf>
    <xf numFmtId="0" fontId="5" fillId="6" borderId="0" xfId="0" applyFont="1" applyFill="1" applyAlignment="1">
      <alignment vertical="center"/>
    </xf>
    <xf numFmtId="9" fontId="3" fillId="0" borderId="1" xfId="1" applyNumberFormat="1" applyFont="1" applyBorder="1">
      <alignment vertical="center"/>
    </xf>
    <xf numFmtId="41" fontId="4" fillId="2" borderId="9" xfId="1" applyFont="1" applyFill="1" applyBorder="1" applyAlignment="1">
      <alignment horizontal="center" vertical="center" wrapText="1"/>
    </xf>
    <xf numFmtId="41" fontId="4" fillId="2" borderId="10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 wrapText="1"/>
    </xf>
    <xf numFmtId="41" fontId="4" fillId="2" borderId="2" xfId="1" applyFont="1" applyFill="1" applyBorder="1" applyAlignment="1">
      <alignment horizontal="center" vertical="center"/>
    </xf>
    <xf numFmtId="41" fontId="4" fillId="2" borderId="3" xfId="1" applyFont="1" applyFill="1" applyBorder="1" applyAlignment="1">
      <alignment horizontal="center" vertical="center"/>
    </xf>
    <xf numFmtId="41" fontId="4" fillId="2" borderId="4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 wrapText="1"/>
    </xf>
    <xf numFmtId="41" fontId="4" fillId="2" borderId="8" xfId="1" applyFont="1" applyFill="1" applyBorder="1" applyAlignment="1">
      <alignment horizontal="center" vertical="center" wrapText="1"/>
    </xf>
    <xf numFmtId="41" fontId="4" fillId="2" borderId="11" xfId="1" applyFont="1" applyFill="1" applyBorder="1" applyAlignment="1">
      <alignment horizontal="center" vertical="center" wrapText="1"/>
    </xf>
    <xf numFmtId="41" fontId="4" fillId="2" borderId="12" xfId="1" applyFont="1" applyFill="1" applyBorder="1" applyAlignment="1">
      <alignment horizontal="center" vertical="center" wrapText="1"/>
    </xf>
  </cellXfs>
  <cellStyles count="3">
    <cellStyle name="쉼표 [0]" xfId="1" builtinId="6"/>
    <cellStyle name="쉼표 [0] 4" xfId="2" xr:uid="{00000000-0005-0000-0000-000001000000}"/>
    <cellStyle name="표준" xfId="0" builtinId="0"/>
  </cellStyles>
  <dxfs count="0"/>
  <tableStyles count="0" defaultTableStyle="TableStyleMedium9" defaultPivotStyle="PivotStyleLight16"/>
  <colors>
    <mruColors>
      <color rgb="FF00A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EBA"/>
    <pageSetUpPr fitToPage="1"/>
  </sheetPr>
  <dimension ref="A1:W29"/>
  <sheetViews>
    <sheetView tabSelected="1" view="pageBreakPreview" zoomScaleNormal="100" zoomScaleSheetLayoutView="100" workbookViewId="0">
      <selection activeCell="C12" sqref="C12"/>
    </sheetView>
  </sheetViews>
  <sheetFormatPr defaultRowHeight="17.25"/>
  <cols>
    <col min="1" max="1" width="1.625" style="1" customWidth="1"/>
    <col min="2" max="2" width="6.125" style="1" customWidth="1"/>
    <col min="3" max="3" width="26.375" style="1" customWidth="1"/>
    <col min="4" max="4" width="17.875" style="1" bestFit="1" customWidth="1"/>
    <col min="5" max="5" width="8.75" style="1" bestFit="1" customWidth="1"/>
    <col min="6" max="6" width="6.625" style="1" bestFit="1" customWidth="1"/>
    <col min="7" max="7" width="8.375" style="2" bestFit="1" customWidth="1"/>
    <col min="8" max="12" width="14.625" style="2" customWidth="1"/>
    <col min="13" max="15" width="16.75" style="2" customWidth="1"/>
    <col min="16" max="16" width="10.5" style="2" customWidth="1"/>
    <col min="17" max="17" width="6.75" style="2" customWidth="1"/>
    <col min="18" max="18" width="9" style="2"/>
    <col min="19" max="21" width="17.375" style="2" hidden="1" customWidth="1"/>
    <col min="22" max="23" width="9" style="2"/>
    <col min="24" max="16384" width="9" style="1"/>
  </cols>
  <sheetData>
    <row r="1" spans="1:23" ht="8.25" customHeight="1">
      <c r="A1" s="25"/>
      <c r="B1" s="25"/>
      <c r="C1" s="25"/>
      <c r="D1" s="25"/>
      <c r="E1" s="25"/>
      <c r="F1" s="25"/>
      <c r="G1" s="25"/>
      <c r="H1" s="25"/>
      <c r="I1" s="39"/>
      <c r="J1" s="39"/>
      <c r="K1" s="39"/>
      <c r="L1" s="39"/>
      <c r="M1" s="39"/>
      <c r="N1" s="39"/>
      <c r="O1" s="25"/>
      <c r="P1" s="25"/>
      <c r="Q1" s="25"/>
    </row>
    <row r="2" spans="1:23" ht="30" customHeight="1">
      <c r="A2" s="25"/>
      <c r="B2" s="44" t="s">
        <v>54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6"/>
      <c r="Q2" s="27" t="s">
        <v>45</v>
      </c>
    </row>
    <row r="3" spans="1:23" ht="30" customHeight="1">
      <c r="A3" s="2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28" t="s">
        <v>46</v>
      </c>
      <c r="Q3" s="27" t="s">
        <v>47</v>
      </c>
    </row>
    <row r="4" spans="1:23" ht="30" customHeight="1">
      <c r="A4" s="2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26"/>
      <c r="Q4" s="27" t="s">
        <v>48</v>
      </c>
    </row>
    <row r="5" spans="1:23" ht="8.25" customHeight="1">
      <c r="A5" s="25"/>
      <c r="B5" s="25"/>
      <c r="C5" s="25"/>
      <c r="D5" s="25"/>
      <c r="E5" s="25"/>
      <c r="F5" s="25"/>
      <c r="G5" s="25"/>
      <c r="H5" s="25"/>
      <c r="I5" s="40"/>
      <c r="J5" s="40"/>
      <c r="K5" s="40"/>
      <c r="L5" s="40"/>
      <c r="M5" s="40"/>
      <c r="N5" s="40"/>
      <c r="O5" s="25"/>
      <c r="P5" s="25"/>
      <c r="Q5" s="25"/>
    </row>
    <row r="6" spans="1:23" ht="37.5" customHeight="1" thickBot="1">
      <c r="B6" s="19" t="s">
        <v>53</v>
      </c>
      <c r="C6" s="19"/>
      <c r="Q6" s="12"/>
    </row>
    <row r="7" spans="1:23" s="6" customFormat="1" ht="27" customHeight="1">
      <c r="B7" s="55" t="s">
        <v>35</v>
      </c>
      <c r="C7" s="55" t="s">
        <v>0</v>
      </c>
      <c r="D7" s="55" t="s">
        <v>11</v>
      </c>
      <c r="E7" s="55" t="s">
        <v>12</v>
      </c>
      <c r="F7" s="55" t="s">
        <v>4</v>
      </c>
      <c r="G7" s="47" t="s">
        <v>5</v>
      </c>
      <c r="H7" s="52" t="s">
        <v>34</v>
      </c>
      <c r="I7" s="53"/>
      <c r="J7" s="53"/>
      <c r="K7" s="54"/>
      <c r="L7" s="51" t="s">
        <v>44</v>
      </c>
      <c r="M7" s="57" t="s">
        <v>51</v>
      </c>
      <c r="N7" s="59" t="s">
        <v>52</v>
      </c>
      <c r="O7" s="42" t="s">
        <v>50</v>
      </c>
      <c r="P7" s="47" t="s">
        <v>49</v>
      </c>
      <c r="Q7" s="47" t="s">
        <v>6</v>
      </c>
      <c r="R7" s="5"/>
      <c r="S7" s="5"/>
      <c r="T7" s="5"/>
      <c r="U7" s="5"/>
      <c r="V7" s="5"/>
      <c r="W7" s="5"/>
    </row>
    <row r="8" spans="1:23" s="6" customFormat="1" ht="27" customHeight="1">
      <c r="B8" s="56"/>
      <c r="C8" s="56"/>
      <c r="D8" s="56"/>
      <c r="E8" s="56"/>
      <c r="F8" s="56"/>
      <c r="G8" s="48"/>
      <c r="H8" s="9" t="s">
        <v>33</v>
      </c>
      <c r="I8" s="9" t="s">
        <v>41</v>
      </c>
      <c r="J8" s="9" t="s">
        <v>42</v>
      </c>
      <c r="K8" s="9" t="s">
        <v>43</v>
      </c>
      <c r="L8" s="48"/>
      <c r="M8" s="58"/>
      <c r="N8" s="60"/>
      <c r="O8" s="43"/>
      <c r="P8" s="48"/>
      <c r="Q8" s="48"/>
      <c r="R8" s="5"/>
      <c r="S8" s="5" t="s">
        <v>37</v>
      </c>
      <c r="T8" s="5" t="s">
        <v>39</v>
      </c>
      <c r="U8" s="5" t="s">
        <v>38</v>
      </c>
      <c r="V8" s="5"/>
      <c r="W8" s="5"/>
    </row>
    <row r="9" spans="1:23" ht="24.75" customHeight="1">
      <c r="B9" s="7">
        <v>1</v>
      </c>
      <c r="C9" s="15" t="s">
        <v>31</v>
      </c>
      <c r="D9" s="18" t="s">
        <v>30</v>
      </c>
      <c r="E9" s="17" t="s">
        <v>29</v>
      </c>
      <c r="F9" s="7" t="s">
        <v>8</v>
      </c>
      <c r="G9" s="3">
        <v>697</v>
      </c>
      <c r="H9" s="22"/>
      <c r="I9" s="22"/>
      <c r="J9" s="22"/>
      <c r="K9" s="22"/>
      <c r="L9" s="24"/>
      <c r="M9" s="29"/>
      <c r="N9" s="35"/>
      <c r="O9" s="32">
        <f>N9-M9</f>
        <v>0</v>
      </c>
      <c r="P9" s="41" t="e">
        <f>O9/M9</f>
        <v>#DIV/0!</v>
      </c>
      <c r="Q9" s="14"/>
      <c r="R9" s="13"/>
      <c r="S9" s="2">
        <f t="shared" ref="S9:S19" si="0">G9*H9</f>
        <v>0</v>
      </c>
      <c r="T9" s="2">
        <f>G9*I9</f>
        <v>0</v>
      </c>
      <c r="U9" s="2">
        <f>G9*J9</f>
        <v>0</v>
      </c>
    </row>
    <row r="10" spans="1:23" ht="24.75" customHeight="1">
      <c r="B10" s="7">
        <v>2</v>
      </c>
      <c r="C10" s="15" t="s">
        <v>7</v>
      </c>
      <c r="D10" s="16" t="s">
        <v>13</v>
      </c>
      <c r="E10" s="17" t="s">
        <v>29</v>
      </c>
      <c r="F10" s="7" t="s">
        <v>8</v>
      </c>
      <c r="G10" s="3">
        <v>15</v>
      </c>
      <c r="H10" s="22"/>
      <c r="I10" s="22"/>
      <c r="J10" s="22"/>
      <c r="K10" s="22"/>
      <c r="L10" s="24"/>
      <c r="M10" s="29"/>
      <c r="N10" s="35"/>
      <c r="O10" s="32">
        <f t="shared" ref="O10:O19" si="1">N10-M10</f>
        <v>0</v>
      </c>
      <c r="P10" s="41" t="e">
        <f t="shared" ref="P10:P19" si="2">O10/M10</f>
        <v>#DIV/0!</v>
      </c>
      <c r="Q10" s="14"/>
      <c r="R10" s="13"/>
      <c r="S10" s="2">
        <f t="shared" si="0"/>
        <v>0</v>
      </c>
      <c r="T10" s="2">
        <f t="shared" ref="T10:T19" si="3">G10*I10</f>
        <v>0</v>
      </c>
      <c r="U10" s="2">
        <f t="shared" ref="U10:U19" si="4">G10*J10</f>
        <v>0</v>
      </c>
    </row>
    <row r="11" spans="1:23" ht="24.75" customHeight="1">
      <c r="B11" s="7">
        <v>3</v>
      </c>
      <c r="C11" s="15" t="s">
        <v>15</v>
      </c>
      <c r="D11" s="15" t="s">
        <v>14</v>
      </c>
      <c r="E11" s="17" t="s">
        <v>29</v>
      </c>
      <c r="F11" s="7" t="s">
        <v>8</v>
      </c>
      <c r="G11" s="3">
        <v>14</v>
      </c>
      <c r="H11" s="22"/>
      <c r="I11" s="22"/>
      <c r="J11" s="22"/>
      <c r="K11" s="22"/>
      <c r="L11" s="24"/>
      <c r="M11" s="29"/>
      <c r="N11" s="35"/>
      <c r="O11" s="32">
        <f t="shared" si="1"/>
        <v>0</v>
      </c>
      <c r="P11" s="41" t="e">
        <f t="shared" si="2"/>
        <v>#DIV/0!</v>
      </c>
      <c r="Q11" s="14"/>
      <c r="R11" s="13"/>
      <c r="S11" s="2">
        <f t="shared" si="0"/>
        <v>0</v>
      </c>
      <c r="T11" s="2">
        <f t="shared" si="3"/>
        <v>0</v>
      </c>
      <c r="U11" s="2">
        <f t="shared" si="4"/>
        <v>0</v>
      </c>
    </row>
    <row r="12" spans="1:23" ht="24.75" customHeight="1">
      <c r="B12" s="7">
        <v>4</v>
      </c>
      <c r="C12" s="15" t="s">
        <v>17</v>
      </c>
      <c r="D12" s="15" t="s">
        <v>16</v>
      </c>
      <c r="E12" s="17" t="s">
        <v>29</v>
      </c>
      <c r="F12" s="7" t="s">
        <v>8</v>
      </c>
      <c r="G12" s="3">
        <v>14</v>
      </c>
      <c r="H12" s="22"/>
      <c r="I12" s="22"/>
      <c r="J12" s="22"/>
      <c r="K12" s="22"/>
      <c r="L12" s="24"/>
      <c r="M12" s="29"/>
      <c r="N12" s="35"/>
      <c r="O12" s="32">
        <f t="shared" si="1"/>
        <v>0</v>
      </c>
      <c r="P12" s="41" t="e">
        <f t="shared" si="2"/>
        <v>#DIV/0!</v>
      </c>
      <c r="Q12" s="14"/>
      <c r="R12" s="13"/>
      <c r="S12" s="2">
        <f t="shared" si="0"/>
        <v>0</v>
      </c>
      <c r="T12" s="2">
        <f t="shared" si="3"/>
        <v>0</v>
      </c>
      <c r="U12" s="2">
        <f t="shared" si="4"/>
        <v>0</v>
      </c>
    </row>
    <row r="13" spans="1:23" ht="24.75" customHeight="1">
      <c r="B13" s="7">
        <v>5</v>
      </c>
      <c r="C13" s="15" t="s">
        <v>18</v>
      </c>
      <c r="D13" s="15" t="s">
        <v>21</v>
      </c>
      <c r="E13" s="17" t="s">
        <v>29</v>
      </c>
      <c r="F13" s="7" t="s">
        <v>8</v>
      </c>
      <c r="G13" s="3">
        <v>1</v>
      </c>
      <c r="H13" s="22"/>
      <c r="I13" s="22"/>
      <c r="J13" s="22"/>
      <c r="K13" s="22"/>
      <c r="L13" s="24"/>
      <c r="M13" s="29"/>
      <c r="N13" s="35"/>
      <c r="O13" s="32">
        <f t="shared" si="1"/>
        <v>0</v>
      </c>
      <c r="P13" s="41" t="e">
        <f t="shared" si="2"/>
        <v>#DIV/0!</v>
      </c>
      <c r="Q13" s="14"/>
      <c r="R13" s="13"/>
      <c r="S13" s="2">
        <f t="shared" si="0"/>
        <v>0</v>
      </c>
      <c r="T13" s="2">
        <f t="shared" si="3"/>
        <v>0</v>
      </c>
      <c r="U13" s="2">
        <f t="shared" si="4"/>
        <v>0</v>
      </c>
    </row>
    <row r="14" spans="1:23" ht="24.75" customHeight="1">
      <c r="B14" s="7">
        <v>6</v>
      </c>
      <c r="C14" s="15" t="s">
        <v>20</v>
      </c>
      <c r="D14" s="15" t="s">
        <v>19</v>
      </c>
      <c r="E14" s="17" t="s">
        <v>29</v>
      </c>
      <c r="F14" s="7" t="s">
        <v>8</v>
      </c>
      <c r="G14" s="3">
        <v>5</v>
      </c>
      <c r="H14" s="22"/>
      <c r="I14" s="22"/>
      <c r="J14" s="22"/>
      <c r="K14" s="22"/>
      <c r="L14" s="24"/>
      <c r="M14" s="29"/>
      <c r="N14" s="35"/>
      <c r="O14" s="32">
        <f t="shared" si="1"/>
        <v>0</v>
      </c>
      <c r="P14" s="41" t="e">
        <f t="shared" si="2"/>
        <v>#DIV/0!</v>
      </c>
      <c r="Q14" s="14"/>
      <c r="R14" s="13"/>
      <c r="S14" s="2">
        <f t="shared" si="0"/>
        <v>0</v>
      </c>
      <c r="T14" s="2">
        <f t="shared" si="3"/>
        <v>0</v>
      </c>
      <c r="U14" s="2">
        <f t="shared" si="4"/>
        <v>0</v>
      </c>
    </row>
    <row r="15" spans="1:23" ht="24.75" customHeight="1">
      <c r="B15" s="7">
        <v>7</v>
      </c>
      <c r="C15" s="15" t="s">
        <v>23</v>
      </c>
      <c r="D15" s="15" t="s">
        <v>22</v>
      </c>
      <c r="E15" s="17" t="s">
        <v>29</v>
      </c>
      <c r="F15" s="7" t="s">
        <v>8</v>
      </c>
      <c r="G15" s="3">
        <v>1</v>
      </c>
      <c r="H15" s="22"/>
      <c r="I15" s="22"/>
      <c r="J15" s="22"/>
      <c r="K15" s="22"/>
      <c r="L15" s="24"/>
      <c r="M15" s="29"/>
      <c r="N15" s="35"/>
      <c r="O15" s="32">
        <f t="shared" si="1"/>
        <v>0</v>
      </c>
      <c r="P15" s="41" t="e">
        <f t="shared" si="2"/>
        <v>#DIV/0!</v>
      </c>
      <c r="Q15" s="14"/>
      <c r="R15" s="13"/>
      <c r="S15" s="2">
        <f t="shared" si="0"/>
        <v>0</v>
      </c>
      <c r="T15" s="2">
        <f t="shared" si="3"/>
        <v>0</v>
      </c>
      <c r="U15" s="2">
        <f t="shared" si="4"/>
        <v>0</v>
      </c>
    </row>
    <row r="16" spans="1:23" ht="24.75" customHeight="1">
      <c r="B16" s="7">
        <v>8</v>
      </c>
      <c r="C16" s="15" t="s">
        <v>25</v>
      </c>
      <c r="D16" s="15" t="s">
        <v>24</v>
      </c>
      <c r="E16" s="17" t="s">
        <v>29</v>
      </c>
      <c r="F16" s="7" t="s">
        <v>8</v>
      </c>
      <c r="G16" s="3">
        <v>26</v>
      </c>
      <c r="H16" s="22"/>
      <c r="I16" s="22"/>
      <c r="J16" s="22"/>
      <c r="K16" s="22"/>
      <c r="L16" s="24"/>
      <c r="M16" s="29"/>
      <c r="N16" s="35"/>
      <c r="O16" s="32">
        <f t="shared" si="1"/>
        <v>0</v>
      </c>
      <c r="P16" s="41" t="e">
        <f t="shared" si="2"/>
        <v>#DIV/0!</v>
      </c>
      <c r="Q16" s="14"/>
      <c r="S16" s="2">
        <f t="shared" si="0"/>
        <v>0</v>
      </c>
      <c r="T16" s="2">
        <f t="shared" si="3"/>
        <v>0</v>
      </c>
      <c r="U16" s="2">
        <f t="shared" si="4"/>
        <v>0</v>
      </c>
    </row>
    <row r="17" spans="2:21" ht="24.75" customHeight="1">
      <c r="B17" s="7">
        <v>9</v>
      </c>
      <c r="C17" s="15" t="s">
        <v>27</v>
      </c>
      <c r="D17" s="15" t="s">
        <v>26</v>
      </c>
      <c r="E17" s="17" t="s">
        <v>29</v>
      </c>
      <c r="F17" s="7" t="s">
        <v>8</v>
      </c>
      <c r="G17" s="3">
        <v>10</v>
      </c>
      <c r="H17" s="22"/>
      <c r="I17" s="22"/>
      <c r="J17" s="22"/>
      <c r="K17" s="22"/>
      <c r="L17" s="24"/>
      <c r="M17" s="29"/>
      <c r="N17" s="35"/>
      <c r="O17" s="32">
        <f t="shared" si="1"/>
        <v>0</v>
      </c>
      <c r="P17" s="41" t="e">
        <f t="shared" si="2"/>
        <v>#DIV/0!</v>
      </c>
      <c r="Q17" s="14"/>
      <c r="S17" s="2">
        <f t="shared" si="0"/>
        <v>0</v>
      </c>
      <c r="T17" s="2">
        <f t="shared" si="3"/>
        <v>0</v>
      </c>
      <c r="U17" s="2">
        <f t="shared" si="4"/>
        <v>0</v>
      </c>
    </row>
    <row r="18" spans="2:21" ht="24.75" customHeight="1">
      <c r="B18" s="7">
        <v>10</v>
      </c>
      <c r="C18" s="15" t="s">
        <v>27</v>
      </c>
      <c r="D18" s="15" t="s">
        <v>28</v>
      </c>
      <c r="E18" s="17" t="s">
        <v>29</v>
      </c>
      <c r="F18" s="7" t="s">
        <v>8</v>
      </c>
      <c r="G18" s="3">
        <v>10</v>
      </c>
      <c r="H18" s="22"/>
      <c r="I18" s="22"/>
      <c r="J18" s="22"/>
      <c r="K18" s="22"/>
      <c r="L18" s="24"/>
      <c r="M18" s="29"/>
      <c r="N18" s="35"/>
      <c r="O18" s="32">
        <f t="shared" si="1"/>
        <v>0</v>
      </c>
      <c r="P18" s="41" t="e">
        <f t="shared" si="2"/>
        <v>#DIV/0!</v>
      </c>
      <c r="Q18" s="14"/>
      <c r="S18" s="2">
        <f t="shared" si="0"/>
        <v>0</v>
      </c>
      <c r="T18" s="2">
        <f t="shared" si="3"/>
        <v>0</v>
      </c>
      <c r="U18" s="2">
        <f t="shared" si="4"/>
        <v>0</v>
      </c>
    </row>
    <row r="19" spans="2:21" ht="24.75" customHeight="1">
      <c r="B19" s="7">
        <v>11</v>
      </c>
      <c r="C19" s="7" t="s">
        <v>9</v>
      </c>
      <c r="D19" s="7" t="s">
        <v>32</v>
      </c>
      <c r="E19" s="17" t="s">
        <v>29</v>
      </c>
      <c r="F19" s="7" t="s">
        <v>10</v>
      </c>
      <c r="G19" s="3">
        <v>1</v>
      </c>
      <c r="H19" s="22"/>
      <c r="I19" s="22"/>
      <c r="J19" s="22"/>
      <c r="K19" s="22"/>
      <c r="L19" s="24"/>
      <c r="M19" s="29"/>
      <c r="N19" s="35"/>
      <c r="O19" s="32">
        <f t="shared" si="1"/>
        <v>0</v>
      </c>
      <c r="P19" s="41" t="e">
        <f t="shared" si="2"/>
        <v>#DIV/0!</v>
      </c>
      <c r="Q19" s="14"/>
      <c r="S19" s="2">
        <f t="shared" si="0"/>
        <v>0</v>
      </c>
      <c r="T19" s="2">
        <f t="shared" si="3"/>
        <v>0</v>
      </c>
      <c r="U19" s="2">
        <f t="shared" si="4"/>
        <v>0</v>
      </c>
    </row>
    <row r="20" spans="2:21" ht="24.75" customHeight="1">
      <c r="B20" s="45" t="s">
        <v>2</v>
      </c>
      <c r="C20" s="46"/>
      <c r="D20" s="8"/>
      <c r="E20" s="10"/>
      <c r="F20" s="10"/>
      <c r="G20" s="11">
        <f>SUM(G9:G19)</f>
        <v>794</v>
      </c>
      <c r="H20" s="11"/>
      <c r="I20" s="11"/>
      <c r="J20" s="11"/>
      <c r="K20" s="11"/>
      <c r="L20" s="11"/>
      <c r="M20" s="30"/>
      <c r="N20" s="36"/>
      <c r="O20" s="33"/>
      <c r="P20" s="11" t="e">
        <f>O20/M20</f>
        <v>#DIV/0!</v>
      </c>
      <c r="Q20" s="11" t="s">
        <v>40</v>
      </c>
      <c r="R20" s="2">
        <v>7400</v>
      </c>
      <c r="S20" s="23">
        <f>SUM(S9:S19)</f>
        <v>0</v>
      </c>
      <c r="T20" s="23">
        <f>SUM(T9:T19)</f>
        <v>0</v>
      </c>
      <c r="U20" s="23">
        <f>SUM(U9:U19)</f>
        <v>0</v>
      </c>
    </row>
    <row r="21" spans="2:21" ht="24.75" customHeight="1">
      <c r="B21" s="49" t="s">
        <v>1</v>
      </c>
      <c r="C21" s="50"/>
      <c r="D21" s="7"/>
      <c r="E21" s="4">
        <v>0.1</v>
      </c>
      <c r="F21" s="20" t="s">
        <v>36</v>
      </c>
      <c r="G21" s="3">
        <v>1</v>
      </c>
      <c r="H21" s="3"/>
      <c r="I21" s="3"/>
      <c r="J21" s="3"/>
      <c r="K21" s="3"/>
      <c r="L21" s="3"/>
      <c r="M21" s="31"/>
      <c r="N21" s="37"/>
      <c r="O21" s="34"/>
      <c r="P21" s="3" t="e">
        <f>O21/M21</f>
        <v>#DIV/0!</v>
      </c>
      <c r="Q21" s="3"/>
      <c r="S21" s="2">
        <f>S20*0.1</f>
        <v>0</v>
      </c>
      <c r="T21" s="2">
        <f>T20*0.1</f>
        <v>0</v>
      </c>
      <c r="U21" s="2">
        <f>U20*0.1</f>
        <v>0</v>
      </c>
    </row>
    <row r="22" spans="2:21" ht="24.75" customHeight="1" thickBot="1">
      <c r="B22" s="45" t="s">
        <v>3</v>
      </c>
      <c r="C22" s="46"/>
      <c r="D22" s="8"/>
      <c r="E22" s="10"/>
      <c r="F22" s="10"/>
      <c r="G22" s="11"/>
      <c r="H22" s="11"/>
      <c r="I22" s="11"/>
      <c r="J22" s="11"/>
      <c r="K22" s="11"/>
      <c r="L22" s="11"/>
      <c r="M22" s="30"/>
      <c r="N22" s="38"/>
      <c r="O22" s="33"/>
      <c r="P22" s="11" t="e">
        <f>O22/M22</f>
        <v>#DIV/0!</v>
      </c>
      <c r="Q22" s="11"/>
      <c r="S22" s="23">
        <f>S20+S21</f>
        <v>0</v>
      </c>
      <c r="T22" s="23">
        <f>T20+T21</f>
        <v>0</v>
      </c>
      <c r="U22" s="23">
        <f>U20+U21</f>
        <v>0</v>
      </c>
    </row>
    <row r="23" spans="2:21" ht="28.5" customHeight="1"/>
    <row r="29" spans="2:21">
      <c r="K29" s="21"/>
    </row>
  </sheetData>
  <mergeCells count="17">
    <mergeCell ref="N7:N8"/>
    <mergeCell ref="O7:O8"/>
    <mergeCell ref="B2:O4"/>
    <mergeCell ref="B20:C20"/>
    <mergeCell ref="Q7:Q8"/>
    <mergeCell ref="B22:C22"/>
    <mergeCell ref="B21:C21"/>
    <mergeCell ref="L7:L8"/>
    <mergeCell ref="P7:P8"/>
    <mergeCell ref="H7:K7"/>
    <mergeCell ref="B7:B8"/>
    <mergeCell ref="C7:C8"/>
    <mergeCell ref="D7:D8"/>
    <mergeCell ref="E7:E8"/>
    <mergeCell ref="F7:F8"/>
    <mergeCell ref="G7:G8"/>
    <mergeCell ref="M7:M8"/>
  </mergeCells>
  <phoneticPr fontId="2" type="noConversion"/>
  <pageMargins left="0.39370078740157483" right="0.39370078740157483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산출내역</vt:lpstr>
      <vt:lpstr>산출내역!Print_Area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2021-08-03T02:48:43Z</cp:lastPrinted>
  <dcterms:created xsi:type="dcterms:W3CDTF">2017-11-02T04:00:43Z</dcterms:created>
  <dcterms:modified xsi:type="dcterms:W3CDTF">2021-08-27T06:13:24Z</dcterms:modified>
</cp:coreProperties>
</file>