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★재무회계팀 임혜영\★폴더\체육시설 베리어프리 키오스크 물품설치\"/>
    </mc:Choice>
  </mc:AlternateContent>
  <xr:revisionPtr revIDLastSave="0" documentId="13_ncr:1_{7BE2295A-7907-40EB-AAC6-6A6C85DF2B77}" xr6:coauthVersionLast="36" xr6:coauthVersionMax="47" xr10:uidLastSave="{00000000-0000-0000-0000-000000000000}"/>
  <bookViews>
    <workbookView xWindow="0" yWindow="0" windowWidth="28800" windowHeight="11520" tabRatio="602" xr2:uid="{00000000-000D-0000-FFFF-FFFF00000000}"/>
  </bookViews>
  <sheets>
    <sheet name="산출내역서" sheetId="10" r:id="rId1"/>
  </sheets>
  <definedNames>
    <definedName name="_xlnm.Print_Area" localSheetId="0">산출내역서!$A$1:$K$16</definedName>
  </definedName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9" i="10" l="1"/>
  <c r="J10" i="10" l="1"/>
  <c r="J11" i="10" s="1"/>
  <c r="C4" i="10" s="1"/>
</calcChain>
</file>

<file path=xl/sharedStrings.xml><?xml version="1.0" encoding="utf-8"?>
<sst xmlns="http://schemas.openxmlformats.org/spreadsheetml/2006/main" count="32" uniqueCount="32">
  <si>
    <t>구  매  내  용</t>
    <phoneticPr fontId="2" type="noConversion"/>
  </si>
  <si>
    <t>공급가액</t>
    <phoneticPr fontId="2" type="noConversion"/>
  </si>
  <si>
    <t>공급가</t>
    <phoneticPr fontId="2" type="noConversion"/>
  </si>
  <si>
    <t>금           액</t>
    <phoneticPr fontId="2" type="noConversion"/>
  </si>
  <si>
    <t>품     명</t>
    <phoneticPr fontId="2" type="noConversion"/>
  </si>
  <si>
    <t>NO</t>
    <phoneticPr fontId="2" type="noConversion"/>
  </si>
  <si>
    <t xml:space="preserve">    계</t>
    <phoneticPr fontId="2" type="noConversion"/>
  </si>
  <si>
    <t>산  출  내  역  서</t>
    <phoneticPr fontId="2" type="noConversion"/>
  </si>
  <si>
    <t>단 위</t>
    <phoneticPr fontId="2" type="noConversion"/>
  </si>
  <si>
    <t>수 량</t>
    <phoneticPr fontId="2" type="noConversion"/>
  </si>
  <si>
    <t>금 액</t>
    <phoneticPr fontId="2" type="noConversion"/>
  </si>
  <si>
    <t xml:space="preserve">       단위 :  원</t>
    <phoneticPr fontId="2" type="noConversion"/>
  </si>
  <si>
    <t>비 고</t>
    <phoneticPr fontId="2" type="noConversion"/>
  </si>
  <si>
    <t>단위</t>
    <phoneticPr fontId="2" type="noConversion"/>
  </si>
  <si>
    <t>규  격</t>
    <phoneticPr fontId="2" type="noConversion"/>
  </si>
  <si>
    <t>*부가세포함</t>
    <phoneticPr fontId="2" type="noConversion"/>
  </si>
  <si>
    <t>일반7급  성명: 장 승 주  (인)</t>
    <phoneticPr fontId="2" type="noConversion"/>
  </si>
  <si>
    <t xml:space="preserve">검수자 : 체육관리부(국민체육센터팀) </t>
    <phoneticPr fontId="2" type="noConversion"/>
  </si>
  <si>
    <t>EA</t>
    <phoneticPr fontId="2" type="noConversion"/>
  </si>
  <si>
    <t>단가</t>
    <phoneticPr fontId="2" type="noConversion"/>
  </si>
  <si>
    <t>합계</t>
    <phoneticPr fontId="2" type="noConversion"/>
  </si>
  <si>
    <t>군포도시공사 체육시설 배리어프리 키오스크 구매·설치</t>
    <phoneticPr fontId="2" type="noConversion"/>
  </si>
  <si>
    <t>무인발권기 프로그램
(기술지원협약)</t>
    <phoneticPr fontId="2" type="noConversion"/>
  </si>
  <si>
    <t>1. 일일매표
- 이용업장 선택
- 이용권 선택
- 매표, 결제 등
2. 정기권 발권
 - 회원인증
 - 입장권 발매</t>
    <phoneticPr fontId="2" type="noConversion"/>
  </si>
  <si>
    <t>식</t>
    <phoneticPr fontId="2" type="noConversion"/>
  </si>
  <si>
    <t>키오스크 시스템
(하드웨어)</t>
    <phoneticPr fontId="2" type="noConversion"/>
  </si>
  <si>
    <t>회원관리
프로그램 연계
(소프트웨어)</t>
    <phoneticPr fontId="2" type="noConversion"/>
  </si>
  <si>
    <t>배리어 프리 무인발권기
(카드전용)</t>
    <phoneticPr fontId="2" type="noConversion"/>
  </si>
  <si>
    <t>SPOWISE KIOSK
- 배리어 기능 탑재
- 배리어 UI UX 적용
- 키패드 동작 적용
- 음성안내
- 32인치 터치 디스플레이
- i5 동등 이상(최신 세대)
- 메모리 16GB 이상
- 윈도우 10이상 (11세대 업그레이드 지원)
- 숫자 + 방향키 + 확인취소 등 19점 키패드
- 메인보드 내장그래픽
- 영수증 프린터
- 카드 결제기
- 바코드 리더기
- 음성조절버튼
- 이어폰 잭
- 호출버튼</t>
    <phoneticPr fontId="2" type="noConversion"/>
  </si>
  <si>
    <t>부가세</t>
    <phoneticPr fontId="2" type="noConversion"/>
  </si>
  <si>
    <t>%</t>
    <phoneticPr fontId="2" type="noConversion"/>
  </si>
  <si>
    <t>단위 절사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</si>
</sst>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#,##0_ "/>
    <numFmt numFmtId="177" formatCode="0_);[Red]\(0\)"/>
  </numFmts>
  <fonts count="9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11"/>
      <name val="돋움"/>
      <family val="3"/>
      <charset val="129"/>
    </font>
    <font>
      <b/>
      <u/>
      <sz val="26"/>
      <name val="HY크리스탈M"/>
      <family val="1"/>
      <charset val="129"/>
    </font>
    <font>
      <sz val="11"/>
      <name val="굴림"/>
      <family val="3"/>
      <charset val="129"/>
    </font>
    <font>
      <b/>
      <sz val="12"/>
      <name val="굴림"/>
      <family val="3"/>
      <charset val="129"/>
    </font>
    <font>
      <b/>
      <sz val="12"/>
      <name val="돋움"/>
      <family val="3"/>
      <charset val="129"/>
    </font>
    <font>
      <sz val="12"/>
      <name val="돋움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">
    <xf numFmtId="0" fontId="0" fillId="0" borderId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72">
    <xf numFmtId="0" fontId="0" fillId="0" borderId="0" xfId="0"/>
    <xf numFmtId="0" fontId="5" fillId="0" borderId="0" xfId="0" applyFont="1"/>
    <xf numFmtId="0" fontId="5" fillId="0" borderId="0" xfId="0" applyFont="1" applyAlignment="1">
      <alignment horizontal="center"/>
    </xf>
    <xf numFmtId="176" fontId="5" fillId="0" borderId="0" xfId="0" applyNumberFormat="1" applyFont="1" applyAlignment="1">
      <alignment horizontal="center"/>
    </xf>
    <xf numFmtId="41" fontId="5" fillId="0" borderId="0" xfId="1" applyFont="1" applyAlignment="1">
      <alignment horizontal="center"/>
    </xf>
    <xf numFmtId="41" fontId="1" fillId="0" borderId="0" xfId="1"/>
    <xf numFmtId="0" fontId="0" fillId="0" borderId="0" xfId="0" applyAlignment="1">
      <alignment vertical="center"/>
    </xf>
    <xf numFmtId="41" fontId="1" fillId="0" borderId="0" xfId="1" applyAlignment="1">
      <alignment vertical="center"/>
    </xf>
    <xf numFmtId="41" fontId="0" fillId="0" borderId="0" xfId="0" applyNumberFormat="1" applyAlignment="1">
      <alignment vertical="center"/>
    </xf>
    <xf numFmtId="41" fontId="1" fillId="0" borderId="0" xfId="1" applyAlignment="1">
      <alignment horizontal="center" vertical="center"/>
    </xf>
    <xf numFmtId="41" fontId="1" fillId="0" borderId="0" xfId="1" applyAlignment="1">
      <alignment horizontal="center"/>
    </xf>
    <xf numFmtId="177" fontId="1" fillId="4" borderId="1" xfId="1" applyNumberFormat="1" applyFont="1" applyFill="1" applyBorder="1" applyAlignment="1">
      <alignment horizontal="center" vertical="center"/>
    </xf>
    <xf numFmtId="41" fontId="1" fillId="4" borderId="1" xfId="1" applyFill="1" applyBorder="1" applyAlignment="1">
      <alignment horizontal="center" vertical="center"/>
    </xf>
    <xf numFmtId="176" fontId="0" fillId="4" borderId="1" xfId="0" applyNumberFormat="1" applyFill="1" applyBorder="1" applyAlignment="1">
      <alignment horizontal="center" vertical="center"/>
    </xf>
    <xf numFmtId="0" fontId="3" fillId="4" borderId="2" xfId="6" applyFont="1" applyFill="1" applyBorder="1" applyAlignment="1">
      <alignment vertical="center"/>
    </xf>
    <xf numFmtId="0" fontId="3" fillId="4" borderId="2" xfId="0" applyFont="1" applyFill="1" applyBorder="1" applyAlignment="1">
      <alignment horizontal="center" vertical="center"/>
    </xf>
    <xf numFmtId="41" fontId="3" fillId="4" borderId="2" xfId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0" fillId="0" borderId="4" xfId="0" applyBorder="1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right"/>
    </xf>
    <xf numFmtId="0" fontId="0" fillId="0" borderId="5" xfId="0" applyBorder="1" applyAlignment="1">
      <alignment horizontal="right"/>
    </xf>
    <xf numFmtId="41" fontId="1" fillId="4" borderId="1" xfId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vertical="center"/>
    </xf>
    <xf numFmtId="0" fontId="0" fillId="4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3" fillId="4" borderId="2" xfId="6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41" fontId="7" fillId="2" borderId="7" xfId="1" applyFont="1" applyFill="1" applyBorder="1" applyAlignment="1">
      <alignment horizontal="center" vertical="center"/>
    </xf>
    <xf numFmtId="41" fontId="7" fillId="2" borderId="14" xfId="1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41" fontId="1" fillId="0" borderId="1" xfId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8" fillId="3" borderId="1" xfId="3" applyNumberFormat="1" applyFont="1" applyFill="1" applyBorder="1" applyAlignment="1">
      <alignment horizontal="center" vertical="center" wrapText="1" shrinkToFit="1"/>
    </xf>
    <xf numFmtId="0" fontId="8" fillId="3" borderId="1" xfId="5" applyFont="1" applyFill="1" applyBorder="1" applyAlignment="1">
      <alignment horizontal="left" vertical="center" wrapText="1"/>
    </xf>
    <xf numFmtId="176" fontId="0" fillId="0" borderId="1" xfId="0" applyNumberFormat="1" applyBorder="1" applyAlignment="1">
      <alignment horizontal="center" vertical="center" wrapText="1"/>
    </xf>
    <xf numFmtId="0" fontId="0" fillId="4" borderId="6" xfId="0" applyFill="1" applyBorder="1" applyAlignment="1">
      <alignment horizontal="center"/>
    </xf>
    <xf numFmtId="0" fontId="0" fillId="0" borderId="15" xfId="0" applyBorder="1" applyAlignment="1">
      <alignment horizontal="center" vertical="center" wrapText="1"/>
    </xf>
    <xf numFmtId="0" fontId="0" fillId="4" borderId="6" xfId="0" applyFill="1" applyBorder="1" applyAlignment="1">
      <alignment horizontal="center" vertical="center"/>
    </xf>
    <xf numFmtId="0" fontId="0" fillId="4" borderId="18" xfId="0" applyFill="1" applyBorder="1" applyAlignment="1">
      <alignment horizontal="center" vertical="center"/>
    </xf>
    <xf numFmtId="0" fontId="0" fillId="4" borderId="19" xfId="0" applyFill="1" applyBorder="1" applyAlignment="1">
      <alignment horizontal="center" vertical="center"/>
    </xf>
    <xf numFmtId="177" fontId="1" fillId="4" borderId="19" xfId="1" applyNumberFormat="1" applyFont="1" applyFill="1" applyBorder="1" applyAlignment="1">
      <alignment horizontal="center" vertical="center"/>
    </xf>
    <xf numFmtId="41" fontId="1" fillId="4" borderId="19" xfId="1" applyFill="1" applyBorder="1" applyAlignment="1">
      <alignment horizontal="center" vertical="center"/>
    </xf>
    <xf numFmtId="176" fontId="0" fillId="4" borderId="19" xfId="0" applyNumberFormat="1" applyFill="1" applyBorder="1" applyAlignment="1">
      <alignment horizontal="center" vertical="center"/>
    </xf>
    <xf numFmtId="41" fontId="1" fillId="4" borderId="19" xfId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4" borderId="12" xfId="6" applyFont="1" applyFill="1" applyBorder="1" applyAlignment="1">
      <alignment horizontal="center" vertical="center"/>
    </xf>
    <xf numFmtId="0" fontId="3" fillId="4" borderId="2" xfId="6" applyFont="1" applyFill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176" fontId="6" fillId="0" borderId="8" xfId="0" applyNumberFormat="1" applyFont="1" applyBorder="1" applyAlignment="1">
      <alignment horizontal="center" vertical="center"/>
    </xf>
    <xf numFmtId="176" fontId="6" fillId="0" borderId="11" xfId="0" applyNumberFormat="1" applyFont="1" applyBorder="1" applyAlignment="1">
      <alignment horizontal="center" vertical="center"/>
    </xf>
    <xf numFmtId="176" fontId="6" fillId="0" borderId="9" xfId="0" applyNumberFormat="1" applyFont="1" applyBorder="1" applyAlignment="1">
      <alignment horizontal="center" vertical="center"/>
    </xf>
    <xf numFmtId="177" fontId="0" fillId="0" borderId="16" xfId="1" applyNumberFormat="1" applyFont="1" applyBorder="1" applyAlignment="1">
      <alignment horizontal="center" vertical="center"/>
    </xf>
    <xf numFmtId="177" fontId="0" fillId="0" borderId="17" xfId="1" applyNumberFormat="1" applyFont="1" applyBorder="1" applyAlignment="1">
      <alignment horizontal="center" vertical="center"/>
    </xf>
    <xf numFmtId="41" fontId="0" fillId="0" borderId="16" xfId="0" applyNumberFormat="1" applyBorder="1" applyAlignment="1">
      <alignment horizontal="center" vertical="center"/>
    </xf>
    <xf numFmtId="41" fontId="0" fillId="0" borderId="17" xfId="0" applyNumberFormat="1" applyBorder="1" applyAlignment="1">
      <alignment horizontal="center" vertical="center"/>
    </xf>
    <xf numFmtId="176" fontId="0" fillId="0" borderId="16" xfId="0" applyNumberFormat="1" applyBorder="1" applyAlignment="1">
      <alignment horizontal="center" vertical="center"/>
    </xf>
    <xf numFmtId="176" fontId="0" fillId="0" borderId="17" xfId="0" applyNumberFormat="1" applyBorder="1" applyAlignment="1">
      <alignment horizontal="center" vertical="center"/>
    </xf>
    <xf numFmtId="41" fontId="0" fillId="0" borderId="16" xfId="1" applyFont="1" applyBorder="1" applyAlignment="1">
      <alignment horizontal="center" vertical="center"/>
    </xf>
    <xf numFmtId="41" fontId="0" fillId="0" borderId="17" xfId="1" applyFont="1" applyBorder="1" applyAlignment="1">
      <alignment horizontal="center" vertical="center"/>
    </xf>
  </cellXfs>
  <cellStyles count="7">
    <cellStyle name="쉼표 [0]" xfId="1" builtinId="6"/>
    <cellStyle name="쉼표 [0] 2" xfId="2" xr:uid="{00000000-0005-0000-0000-000001000000}"/>
    <cellStyle name="표준" xfId="0" builtinId="0"/>
    <cellStyle name="표준 2" xfId="3" xr:uid="{00000000-0005-0000-0000-000003000000}"/>
    <cellStyle name="표준 3" xfId="4" xr:uid="{00000000-0005-0000-0000-000004000000}"/>
    <cellStyle name="표준 4" xfId="5" xr:uid="{00000000-0005-0000-0000-000005000000}"/>
    <cellStyle name="표준_물품내역서 당리토건" xfId="6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9"/>
  <sheetViews>
    <sheetView tabSelected="1" view="pageBreakPreview" zoomScaleNormal="100" zoomScaleSheetLayoutView="100" workbookViewId="0">
      <pane ySplit="6" topLeftCell="A7" activePane="bottomLeft" state="frozen"/>
      <selection pane="bottomLeft" sqref="A1:K1"/>
    </sheetView>
  </sheetViews>
  <sheetFormatPr defaultRowHeight="13.5" x14ac:dyDescent="0.15"/>
  <cols>
    <col min="1" max="1" width="5.44140625" customWidth="1"/>
    <col min="2" max="2" width="20.21875" customWidth="1"/>
    <col min="3" max="3" width="38" customWidth="1"/>
    <col min="4" max="4" width="5" customWidth="1"/>
    <col min="5" max="5" width="6.33203125" customWidth="1"/>
    <col min="6" max="6" width="7.33203125" style="10" bestFit="1" customWidth="1"/>
    <col min="7" max="7" width="13.21875" style="5" hidden="1" customWidth="1"/>
    <col min="8" max="8" width="8.6640625" hidden="1" customWidth="1"/>
    <col min="9" max="9" width="11.33203125" bestFit="1" customWidth="1"/>
    <col min="10" max="10" width="14.44140625" customWidth="1"/>
    <col min="11" max="11" width="13.5546875" bestFit="1" customWidth="1"/>
  </cols>
  <sheetData>
    <row r="1" spans="1:11" ht="33.75" x14ac:dyDescent="0.15">
      <c r="A1" s="55" t="s">
        <v>7</v>
      </c>
      <c r="B1" s="55"/>
      <c r="C1" s="55"/>
      <c r="D1" s="55"/>
      <c r="E1" s="55"/>
      <c r="F1" s="55"/>
      <c r="G1" s="55"/>
      <c r="H1" s="55"/>
      <c r="I1" s="55"/>
      <c r="J1" s="55"/>
      <c r="K1" s="55"/>
    </row>
    <row r="2" spans="1:11" ht="7.5" customHeight="1" thickBot="1" x14ac:dyDescent="0.2">
      <c r="B2" s="1"/>
      <c r="C2" s="1"/>
      <c r="D2" s="1"/>
      <c r="E2" s="2"/>
      <c r="F2" s="4"/>
      <c r="G2" s="4"/>
      <c r="H2" s="3"/>
      <c r="I2" s="3"/>
      <c r="J2" s="3"/>
    </row>
    <row r="3" spans="1:11" ht="20.100000000000001" customHeight="1" thickBot="1" x14ac:dyDescent="0.2">
      <c r="A3" s="56" t="s">
        <v>0</v>
      </c>
      <c r="B3" s="57"/>
      <c r="C3" s="56" t="s">
        <v>21</v>
      </c>
      <c r="D3" s="60"/>
      <c r="E3" s="60"/>
      <c r="F3" s="60"/>
      <c r="G3" s="60"/>
      <c r="H3" s="60"/>
      <c r="I3" s="60"/>
      <c r="J3" s="60"/>
      <c r="K3" s="57"/>
    </row>
    <row r="4" spans="1:11" ht="20.100000000000001" customHeight="1" thickBot="1" x14ac:dyDescent="0.2">
      <c r="A4" s="56" t="s">
        <v>3</v>
      </c>
      <c r="B4" s="57"/>
      <c r="C4" s="61" t="str">
        <f>"一金 "&amp;NUMBERSTRING(J11,1)&amp;"원整"&amp;"("&amp;DOLLAR(J11)&amp;")"</f>
        <v>一金 영원整(₩0)</v>
      </c>
      <c r="D4" s="62"/>
      <c r="E4" s="62"/>
      <c r="F4" s="62"/>
      <c r="G4" s="62"/>
      <c r="H4" s="62"/>
      <c r="I4" s="62"/>
      <c r="J4" s="62"/>
      <c r="K4" s="63"/>
    </row>
    <row r="5" spans="1:11" ht="14.25" customHeight="1" thickBot="1" x14ac:dyDescent="0.2">
      <c r="A5" s="19"/>
      <c r="B5" s="20"/>
      <c r="C5" s="20"/>
      <c r="D5" s="21"/>
      <c r="E5" s="21"/>
      <c r="F5" s="22"/>
      <c r="G5" s="21"/>
      <c r="H5" s="21"/>
      <c r="I5" s="21"/>
      <c r="J5" s="23"/>
      <c r="K5" s="24" t="s">
        <v>11</v>
      </c>
    </row>
    <row r="6" spans="1:11" ht="18" customHeight="1" thickBot="1" x14ac:dyDescent="0.2">
      <c r="A6" s="32" t="s">
        <v>5</v>
      </c>
      <c r="B6" s="31" t="s">
        <v>4</v>
      </c>
      <c r="C6" s="31" t="s">
        <v>14</v>
      </c>
      <c r="D6" s="33" t="s">
        <v>8</v>
      </c>
      <c r="E6" s="33" t="s">
        <v>9</v>
      </c>
      <c r="F6" s="33" t="s">
        <v>13</v>
      </c>
      <c r="G6" s="33" t="s">
        <v>1</v>
      </c>
      <c r="H6" s="31" t="s">
        <v>2</v>
      </c>
      <c r="I6" s="31" t="s">
        <v>19</v>
      </c>
      <c r="J6" s="31" t="s">
        <v>10</v>
      </c>
      <c r="K6" s="34" t="s">
        <v>12</v>
      </c>
    </row>
    <row r="7" spans="1:11" ht="150" customHeight="1" thickBot="1" x14ac:dyDescent="0.2">
      <c r="A7" s="35">
        <v>1</v>
      </c>
      <c r="B7" s="38" t="s">
        <v>22</v>
      </c>
      <c r="C7" s="39" t="s">
        <v>23</v>
      </c>
      <c r="D7" s="64" t="s">
        <v>24</v>
      </c>
      <c r="E7" s="66">
        <v>14</v>
      </c>
      <c r="F7" s="64" t="s">
        <v>18</v>
      </c>
      <c r="G7" s="36"/>
      <c r="H7" s="37"/>
      <c r="I7" s="68"/>
      <c r="J7" s="70"/>
      <c r="K7" s="40" t="s">
        <v>26</v>
      </c>
    </row>
    <row r="8" spans="1:11" ht="251.25" customHeight="1" thickBot="1" x14ac:dyDescent="0.2">
      <c r="A8" s="35">
        <v>2</v>
      </c>
      <c r="B8" s="38" t="s">
        <v>27</v>
      </c>
      <c r="C8" s="39" t="s">
        <v>28</v>
      </c>
      <c r="D8" s="65"/>
      <c r="E8" s="67"/>
      <c r="F8" s="65"/>
      <c r="G8" s="36"/>
      <c r="H8" s="37"/>
      <c r="I8" s="69"/>
      <c r="J8" s="71"/>
      <c r="K8" s="42" t="s">
        <v>25</v>
      </c>
    </row>
    <row r="9" spans="1:11" ht="18" customHeight="1" thickBot="1" x14ac:dyDescent="0.2">
      <c r="A9" s="58"/>
      <c r="B9" s="59"/>
      <c r="C9" s="30" t="s">
        <v>20</v>
      </c>
      <c r="D9" s="27"/>
      <c r="E9" s="28"/>
      <c r="F9" s="11"/>
      <c r="G9" s="12"/>
      <c r="H9" s="13"/>
      <c r="I9" s="13"/>
      <c r="J9" s="25">
        <f>J7</f>
        <v>0</v>
      </c>
      <c r="K9" s="41"/>
    </row>
    <row r="10" spans="1:11" ht="18" customHeight="1" thickBot="1" x14ac:dyDescent="0.2">
      <c r="A10" s="44"/>
      <c r="B10" s="45"/>
      <c r="C10" s="45" t="s">
        <v>29</v>
      </c>
      <c r="D10" s="45" t="s">
        <v>30</v>
      </c>
      <c r="E10" s="45">
        <v>10</v>
      </c>
      <c r="F10" s="46"/>
      <c r="G10" s="47"/>
      <c r="H10" s="48"/>
      <c r="I10" s="48"/>
      <c r="J10" s="49">
        <f>J9*0.1</f>
        <v>0</v>
      </c>
      <c r="K10" s="41"/>
    </row>
    <row r="11" spans="1:11" ht="18" customHeight="1" thickBot="1" x14ac:dyDescent="0.2">
      <c r="A11" s="51" t="s">
        <v>6</v>
      </c>
      <c r="B11" s="52"/>
      <c r="C11" s="29"/>
      <c r="D11" s="14"/>
      <c r="E11" s="15"/>
      <c r="F11" s="16"/>
      <c r="G11" s="16"/>
      <c r="H11" s="17"/>
      <c r="I11" s="17"/>
      <c r="J11" s="26">
        <f>ROUNDDOWN(SUM(J9:J10),-5)</f>
        <v>0</v>
      </c>
      <c r="K11" s="43" t="s">
        <v>31</v>
      </c>
    </row>
    <row r="12" spans="1:11" x14ac:dyDescent="0.15">
      <c r="A12" s="6"/>
      <c r="B12" s="6"/>
      <c r="C12" s="50" t="s">
        <v>15</v>
      </c>
      <c r="D12" s="50"/>
      <c r="E12" s="50"/>
      <c r="F12" s="50"/>
      <c r="G12" s="50"/>
      <c r="H12" s="50"/>
      <c r="I12" s="50"/>
      <c r="J12" s="50"/>
      <c r="K12" s="50"/>
    </row>
    <row r="13" spans="1:11" x14ac:dyDescent="0.15">
      <c r="A13" s="6"/>
      <c r="B13" s="6"/>
      <c r="C13" s="6"/>
      <c r="D13" s="6"/>
      <c r="E13" s="6"/>
      <c r="F13" s="9"/>
      <c r="G13" s="7"/>
      <c r="H13" s="6"/>
      <c r="I13" s="6"/>
      <c r="J13" s="8"/>
    </row>
    <row r="14" spans="1:11" x14ac:dyDescent="0.15">
      <c r="A14" s="6"/>
      <c r="B14" s="6"/>
      <c r="C14" s="6"/>
      <c r="D14" s="6"/>
      <c r="E14" s="6"/>
      <c r="F14" s="9"/>
      <c r="G14" s="7"/>
      <c r="H14" s="6"/>
      <c r="I14" s="6"/>
      <c r="J14" s="6"/>
    </row>
    <row r="15" spans="1:11" x14ac:dyDescent="0.15">
      <c r="A15" s="54" t="s">
        <v>17</v>
      </c>
      <c r="B15" s="54"/>
      <c r="C15" s="54"/>
      <c r="D15" s="53" t="s">
        <v>16</v>
      </c>
      <c r="E15" s="53"/>
      <c r="F15" s="53"/>
      <c r="G15" s="53"/>
      <c r="H15" s="53"/>
      <c r="I15" s="53"/>
      <c r="J15" s="53"/>
      <c r="K15" s="18"/>
    </row>
    <row r="16" spans="1:11" x14ac:dyDescent="0.15">
      <c r="A16" s="6"/>
      <c r="B16" s="6"/>
      <c r="C16" s="6"/>
      <c r="D16" s="6"/>
      <c r="E16" s="6"/>
      <c r="F16" s="9"/>
      <c r="G16" s="7"/>
      <c r="H16" s="6"/>
      <c r="I16" s="6"/>
      <c r="J16" s="6"/>
    </row>
    <row r="17" spans="1:10" x14ac:dyDescent="0.15">
      <c r="A17" s="6"/>
      <c r="B17" s="6"/>
      <c r="C17" s="6"/>
      <c r="D17" s="6"/>
      <c r="E17" s="6"/>
      <c r="F17" s="9"/>
      <c r="G17" s="7"/>
      <c r="H17" s="6"/>
      <c r="I17" s="6"/>
      <c r="J17" s="6"/>
    </row>
    <row r="19" spans="1:10" x14ac:dyDescent="0.15">
      <c r="D19" s="6"/>
      <c r="E19" s="6"/>
      <c r="F19" s="9"/>
    </row>
  </sheetData>
  <mergeCells count="15">
    <mergeCell ref="C12:K12"/>
    <mergeCell ref="A11:B11"/>
    <mergeCell ref="D15:J15"/>
    <mergeCell ref="A15:C15"/>
    <mergeCell ref="A1:K1"/>
    <mergeCell ref="A3:B3"/>
    <mergeCell ref="A4:B4"/>
    <mergeCell ref="A9:B9"/>
    <mergeCell ref="C3:K3"/>
    <mergeCell ref="C4:K4"/>
    <mergeCell ref="D7:D8"/>
    <mergeCell ref="E7:E8"/>
    <mergeCell ref="F7:F8"/>
    <mergeCell ref="I7:I8"/>
    <mergeCell ref="J7:J8"/>
  </mergeCells>
  <phoneticPr fontId="2" type="noConversion"/>
  <printOptions horizontalCentered="1"/>
  <pageMargins left="0.39370078740157483" right="0.19685039370078741" top="0.74803149606299213" bottom="0.74803149606299213" header="0.31496062992125984" footer="0.31496062992125984"/>
  <pageSetup paperSize="9" scale="6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산출내역서</vt:lpstr>
      <vt:lpstr>산출내역서!Print_Area</vt:lpstr>
    </vt:vector>
  </TitlesOfParts>
  <Company>hangul.co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TRIGEM</dc:creator>
  <cp:lastModifiedBy>이영윤</cp:lastModifiedBy>
  <cp:lastPrinted>2026-01-09T00:02:06Z</cp:lastPrinted>
  <dcterms:created xsi:type="dcterms:W3CDTF">2010-01-26T11:09:04Z</dcterms:created>
  <dcterms:modified xsi:type="dcterms:W3CDTF">2026-04-21T07:06:13Z</dcterms:modified>
</cp:coreProperties>
</file>